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2" yWindow="4728" windowWidth="15384" windowHeight="4740" tabRatio="719"/>
  </bookViews>
  <sheets>
    <sheet name="Instructions" sheetId="2" r:id="rId1"/>
    <sheet name="MATHEMATICS 1112 Paper 1 " sheetId="1" r:id="rId2"/>
    <sheet name="MATHEMATICS 1112 Paper 2" sheetId="7" r:id="rId3"/>
    <sheet name="MATHEMATICS 1112 Paper 1 and 2" sheetId="6" r:id="rId4"/>
    <sheet name="Year Group" sheetId="9" r:id="rId5"/>
  </sheets>
  <calcPr calcId="145621"/>
</workbook>
</file>

<file path=xl/calcChain.xml><?xml version="1.0" encoding="utf-8"?>
<calcChain xmlns="http://schemas.openxmlformats.org/spreadsheetml/2006/main">
  <c r="AR7" i="7" l="1"/>
  <c r="AO7" i="7"/>
  <c r="AO9" i="7"/>
  <c r="AP9" i="7"/>
  <c r="AQ9" i="7"/>
  <c r="AR9" i="7"/>
  <c r="AS9" i="7"/>
  <c r="AT9" i="7"/>
  <c r="AU9" i="7"/>
  <c r="AO10" i="7"/>
  <c r="AP10" i="7"/>
  <c r="AQ10" i="7"/>
  <c r="AR10" i="7"/>
  <c r="AS10" i="7"/>
  <c r="AT10" i="7"/>
  <c r="AU10" i="7"/>
  <c r="AO11" i="7"/>
  <c r="AP11" i="7"/>
  <c r="AQ11" i="7"/>
  <c r="AR11" i="7"/>
  <c r="AS11" i="7"/>
  <c r="AT11" i="7"/>
  <c r="AU11" i="7"/>
  <c r="AO12" i="7"/>
  <c r="AP12" i="7"/>
  <c r="AQ12" i="7"/>
  <c r="AR12" i="7"/>
  <c r="AS12" i="7"/>
  <c r="AT12" i="7"/>
  <c r="AU12" i="7"/>
  <c r="A9" i="7"/>
  <c r="B9" i="7"/>
  <c r="C9" i="7"/>
  <c r="A10" i="7"/>
  <c r="B10" i="7"/>
  <c r="C10" i="7"/>
  <c r="A11" i="7"/>
  <c r="B11" i="7"/>
  <c r="C11" i="7"/>
  <c r="A12" i="7"/>
  <c r="B12" i="7"/>
  <c r="C12" i="7"/>
  <c r="I7" i="6"/>
  <c r="E7" i="6"/>
  <c r="F7" i="6"/>
  <c r="G7" i="6"/>
  <c r="H7" i="6"/>
  <c r="AN13" i="7"/>
  <c r="AN14" i="7"/>
  <c r="AN15" i="7"/>
  <c r="AN16" i="7"/>
  <c r="AN17" i="7"/>
  <c r="AN18" i="7"/>
  <c r="AN19" i="7"/>
  <c r="AN20" i="7"/>
  <c r="AN21" i="7"/>
  <c r="AN22" i="7"/>
  <c r="AN23" i="7"/>
  <c r="AN24" i="7"/>
  <c r="AN25" i="7"/>
  <c r="AN26" i="7"/>
  <c r="AN27" i="7"/>
  <c r="AN28" i="7"/>
  <c r="AN29" i="7"/>
  <c r="AN30" i="7"/>
  <c r="AN31" i="7"/>
  <c r="AN32" i="7"/>
  <c r="AN33" i="7"/>
  <c r="AN34" i="7"/>
  <c r="AN35" i="7"/>
  <c r="AN36" i="7"/>
  <c r="AN37" i="7"/>
  <c r="AN38" i="7"/>
  <c r="AN39" i="7"/>
  <c r="AN40" i="7"/>
  <c r="AN41" i="7"/>
  <c r="AN42" i="7"/>
  <c r="AN43" i="7"/>
  <c r="AN44" i="7"/>
  <c r="AN45" i="7"/>
  <c r="AN46" i="7"/>
  <c r="AN47" i="7"/>
  <c r="AN48" i="7"/>
  <c r="AN49" i="7"/>
  <c r="AN50" i="7"/>
  <c r="AN51" i="7"/>
  <c r="AN52" i="7"/>
  <c r="AN53" i="7"/>
  <c r="AN54" i="7"/>
  <c r="AN55" i="7"/>
  <c r="AN56" i="7"/>
  <c r="AN57" i="7"/>
  <c r="AL13" i="7"/>
  <c r="AM13" i="7"/>
  <c r="AM14" i="7"/>
  <c r="AM15" i="7"/>
  <c r="AL15" i="7" s="1"/>
  <c r="AM16" i="7"/>
  <c r="AL16" i="7" s="1"/>
  <c r="AL17" i="7"/>
  <c r="AM17" i="7"/>
  <c r="AM18" i="7"/>
  <c r="AM19" i="7"/>
  <c r="AL19" i="7" s="1"/>
  <c r="AM20" i="7"/>
  <c r="AL20" i="7" s="1"/>
  <c r="AL21" i="7"/>
  <c r="AM21" i="7"/>
  <c r="AM22" i="7"/>
  <c r="AM23" i="7"/>
  <c r="AL23" i="7" s="1"/>
  <c r="AM24" i="7"/>
  <c r="AL24" i="7" s="1"/>
  <c r="AL25" i="7"/>
  <c r="AM25" i="7"/>
  <c r="AM26" i="7"/>
  <c r="AM27" i="7"/>
  <c r="AL27" i="7" s="1"/>
  <c r="AM28" i="7"/>
  <c r="AL28" i="7" s="1"/>
  <c r="AL29" i="7"/>
  <c r="AM29" i="7"/>
  <c r="AM30" i="7"/>
  <c r="AM31" i="7"/>
  <c r="AL31" i="7" s="1"/>
  <c r="AM32" i="7"/>
  <c r="AL32" i="7" s="1"/>
  <c r="AL33" i="7"/>
  <c r="AM33" i="7"/>
  <c r="AM34" i="7"/>
  <c r="AM35" i="7"/>
  <c r="AL35" i="7" s="1"/>
  <c r="AM36" i="7"/>
  <c r="AL36" i="7" s="1"/>
  <c r="AL37" i="7"/>
  <c r="AM37" i="7"/>
  <c r="AM38" i="7"/>
  <c r="AM39" i="7"/>
  <c r="AL39" i="7" s="1"/>
  <c r="AM40" i="7"/>
  <c r="AL40" i="7" s="1"/>
  <c r="AL41" i="7"/>
  <c r="AM41" i="7"/>
  <c r="AM42" i="7"/>
  <c r="AM43" i="7"/>
  <c r="AL43" i="7" s="1"/>
  <c r="AM44" i="7"/>
  <c r="AL44" i="7" s="1"/>
  <c r="AL45" i="7"/>
  <c r="AM45" i="7"/>
  <c r="AM46" i="7"/>
  <c r="AM47" i="7"/>
  <c r="AL47" i="7" s="1"/>
  <c r="AM48" i="7"/>
  <c r="AL48" i="7" s="1"/>
  <c r="AL49" i="7"/>
  <c r="AM49" i="7"/>
  <c r="AM50" i="7"/>
  <c r="AM51" i="7"/>
  <c r="AL51" i="7" s="1"/>
  <c r="AM52" i="7"/>
  <c r="AL52" i="7" s="1"/>
  <c r="AL53" i="7"/>
  <c r="AM53" i="7"/>
  <c r="AM54" i="7"/>
  <c r="AM55" i="7"/>
  <c r="AL55" i="7" s="1"/>
  <c r="AM56" i="7"/>
  <c r="AL56" i="7" s="1"/>
  <c r="AL57" i="7"/>
  <c r="AM57" i="7"/>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13" i="1"/>
  <c r="AP14" i="1"/>
  <c r="AP15" i="1"/>
  <c r="AP16" i="1"/>
  <c r="AN10" i="1"/>
  <c r="AO10" i="1"/>
  <c r="AP10" i="1" s="1"/>
  <c r="AO11" i="1"/>
  <c r="AN11" i="1" s="1"/>
  <c r="AO12" i="1"/>
  <c r="AN12" i="1" s="1"/>
  <c r="AO13" i="1"/>
  <c r="AN13" i="1" s="1"/>
  <c r="AN14" i="1"/>
  <c r="AO14" i="1"/>
  <c r="AO15" i="1"/>
  <c r="AN15" i="1" s="1"/>
  <c r="AO16" i="1"/>
  <c r="AN16" i="1" s="1"/>
  <c r="AO17" i="1"/>
  <c r="AN17" i="1" s="1"/>
  <c r="AN18" i="1"/>
  <c r="AO18" i="1"/>
  <c r="AO19" i="1"/>
  <c r="AN19" i="1" s="1"/>
  <c r="AO20" i="1"/>
  <c r="AN20" i="1" s="1"/>
  <c r="AO21" i="1"/>
  <c r="AN21" i="1" s="1"/>
  <c r="AN22" i="1"/>
  <c r="AO22" i="1"/>
  <c r="AO23" i="1"/>
  <c r="AN23" i="1" s="1"/>
  <c r="AO24" i="1"/>
  <c r="AN24" i="1" s="1"/>
  <c r="AO25" i="1"/>
  <c r="AN25" i="1" s="1"/>
  <c r="AN26" i="1"/>
  <c r="AO26" i="1"/>
  <c r="AO27" i="1"/>
  <c r="AN27" i="1" s="1"/>
  <c r="AO28" i="1"/>
  <c r="AN28" i="1" s="1"/>
  <c r="AO29" i="1"/>
  <c r="AN29" i="1" s="1"/>
  <c r="AN30" i="1"/>
  <c r="AO30" i="1"/>
  <c r="AO31" i="1"/>
  <c r="AN31" i="1" s="1"/>
  <c r="AO32" i="1"/>
  <c r="AN32" i="1" s="1"/>
  <c r="AO33" i="1"/>
  <c r="AN33" i="1" s="1"/>
  <c r="AN34" i="1"/>
  <c r="AO34" i="1"/>
  <c r="AO35" i="1"/>
  <c r="AN35" i="1" s="1"/>
  <c r="AO36" i="1"/>
  <c r="AN36" i="1" s="1"/>
  <c r="AO37" i="1"/>
  <c r="AN37" i="1" s="1"/>
  <c r="AN38" i="1"/>
  <c r="AO38" i="1"/>
  <c r="AO39" i="1"/>
  <c r="AN39" i="1" s="1"/>
  <c r="AO40" i="1"/>
  <c r="AN40" i="1" s="1"/>
  <c r="AO41" i="1"/>
  <c r="AN41" i="1" s="1"/>
  <c r="AN42" i="1"/>
  <c r="AO42" i="1"/>
  <c r="AO43" i="1"/>
  <c r="AN43" i="1" s="1"/>
  <c r="AO44" i="1"/>
  <c r="AN44" i="1" s="1"/>
  <c r="AO45" i="1"/>
  <c r="AN45" i="1" s="1"/>
  <c r="AN46" i="1"/>
  <c r="AO46" i="1"/>
  <c r="AO47" i="1"/>
  <c r="AN47" i="1" s="1"/>
  <c r="AO48" i="1"/>
  <c r="AN48" i="1" s="1"/>
  <c r="AO49" i="1"/>
  <c r="AN49" i="1" s="1"/>
  <c r="AN50" i="1"/>
  <c r="AO50" i="1"/>
  <c r="AO51" i="1"/>
  <c r="AN51" i="1" s="1"/>
  <c r="AO52" i="1"/>
  <c r="AN52" i="1" s="1"/>
  <c r="AO53" i="1"/>
  <c r="AN53" i="1" s="1"/>
  <c r="AN54" i="1"/>
  <c r="AO54" i="1"/>
  <c r="AO55" i="1"/>
  <c r="AN55" i="1" s="1"/>
  <c r="AO56" i="1"/>
  <c r="AN56" i="1" s="1"/>
  <c r="AO57" i="1"/>
  <c r="AN57" i="1" s="1"/>
  <c r="AO9" i="1"/>
  <c r="AN9" i="1" l="1"/>
  <c r="AP9" i="1" s="1"/>
  <c r="AS3" i="7"/>
  <c r="AR3" i="7"/>
  <c r="AO3" i="7"/>
  <c r="AP11" i="1"/>
  <c r="AP12" i="1"/>
  <c r="AP3" i="7"/>
  <c r="AT3" i="7"/>
  <c r="AQ3" i="7"/>
  <c r="AU3" i="7"/>
  <c r="AL54" i="7"/>
  <c r="AL50" i="7"/>
  <c r="AL46" i="7"/>
  <c r="AL42" i="7"/>
  <c r="AL38" i="7"/>
  <c r="AL34" i="7"/>
  <c r="AL30" i="7"/>
  <c r="AL26" i="7"/>
  <c r="AL22" i="7"/>
  <c r="AL18" i="7"/>
  <c r="AL14" i="7"/>
  <c r="A13" i="7"/>
  <c r="B13" i="7"/>
  <c r="C13" i="7"/>
  <c r="A14" i="7"/>
  <c r="B14" i="7"/>
  <c r="C14" i="7"/>
  <c r="A15" i="7"/>
  <c r="B15" i="7"/>
  <c r="C15" i="7"/>
  <c r="A16" i="7"/>
  <c r="B16" i="7"/>
  <c r="C16" i="7"/>
  <c r="A17" i="7"/>
  <c r="B17" i="7"/>
  <c r="C17" i="7"/>
  <c r="A18" i="7"/>
  <c r="B18" i="7"/>
  <c r="C18" i="7"/>
  <c r="A19" i="7"/>
  <c r="B19" i="7"/>
  <c r="C19" i="7"/>
  <c r="A20" i="7"/>
  <c r="B20" i="7"/>
  <c r="C20" i="7"/>
  <c r="A21" i="7"/>
  <c r="B21" i="7"/>
  <c r="C21" i="7"/>
  <c r="A22" i="7"/>
  <c r="B22" i="7"/>
  <c r="C22" i="7"/>
  <c r="A23" i="7"/>
  <c r="B23" i="7"/>
  <c r="C23" i="7"/>
  <c r="A24" i="7"/>
  <c r="B24" i="7"/>
  <c r="C24" i="7"/>
  <c r="A25" i="7"/>
  <c r="B25" i="7"/>
  <c r="C25" i="7"/>
  <c r="A26" i="7"/>
  <c r="B26" i="7"/>
  <c r="C26" i="7"/>
  <c r="A27" i="7"/>
  <c r="B27" i="7"/>
  <c r="C27" i="7"/>
  <c r="A28" i="7"/>
  <c r="B28" i="7"/>
  <c r="C28" i="7"/>
  <c r="A29" i="7"/>
  <c r="B29" i="7"/>
  <c r="C29" i="7"/>
  <c r="A30" i="7"/>
  <c r="B30" i="7"/>
  <c r="C30" i="7"/>
  <c r="A31" i="7"/>
  <c r="B31" i="7"/>
  <c r="C31" i="7"/>
  <c r="A32" i="7"/>
  <c r="B32" i="7"/>
  <c r="C32" i="7"/>
  <c r="A33" i="7"/>
  <c r="B33" i="7"/>
  <c r="C33" i="7"/>
  <c r="A34" i="7"/>
  <c r="B34" i="7"/>
  <c r="C34" i="7"/>
  <c r="A35" i="7"/>
  <c r="B35" i="7"/>
  <c r="C35" i="7"/>
  <c r="A36" i="7"/>
  <c r="B36" i="7"/>
  <c r="C36" i="7"/>
  <c r="A37" i="7"/>
  <c r="B37" i="7"/>
  <c r="C37" i="7"/>
  <c r="A38" i="7"/>
  <c r="B38" i="7"/>
  <c r="C38" i="7"/>
  <c r="A39" i="7"/>
  <c r="B39" i="7"/>
  <c r="C39" i="7"/>
  <c r="A40" i="7"/>
  <c r="B40" i="7"/>
  <c r="C40" i="7"/>
  <c r="A41" i="7"/>
  <c r="B41" i="7"/>
  <c r="C41" i="7"/>
  <c r="A42" i="7"/>
  <c r="B42" i="7"/>
  <c r="C42" i="7"/>
  <c r="A43" i="7"/>
  <c r="B43" i="7"/>
  <c r="C43" i="7"/>
  <c r="A44" i="7"/>
  <c r="B44" i="7"/>
  <c r="C44" i="7"/>
  <c r="A45" i="7"/>
  <c r="B45" i="7"/>
  <c r="C45" i="7"/>
  <c r="A46" i="7"/>
  <c r="B46" i="7"/>
  <c r="C46" i="7"/>
  <c r="A47" i="7"/>
  <c r="B47" i="7"/>
  <c r="C47" i="7"/>
  <c r="A48" i="7"/>
  <c r="B48" i="7"/>
  <c r="C48" i="7"/>
  <c r="A49" i="7"/>
  <c r="B49" i="7"/>
  <c r="C49" i="7"/>
  <c r="A50" i="7"/>
  <c r="B50" i="7"/>
  <c r="C50" i="7"/>
  <c r="A51" i="7"/>
  <c r="B51" i="7"/>
  <c r="C51" i="7"/>
  <c r="A52" i="7"/>
  <c r="B52" i="7"/>
  <c r="C52" i="7"/>
  <c r="A53" i="7"/>
  <c r="B53" i="7"/>
  <c r="C53" i="7"/>
  <c r="A54" i="7"/>
  <c r="B54" i="7"/>
  <c r="C54" i="7"/>
  <c r="A55" i="7"/>
  <c r="B55" i="7"/>
  <c r="C55" i="7"/>
  <c r="A56" i="7"/>
  <c r="B56" i="7"/>
  <c r="C56" i="7"/>
  <c r="A57" i="7"/>
  <c r="B57" i="7"/>
  <c r="C57" i="7"/>
  <c r="AO13" i="7" l="1"/>
  <c r="AP13" i="7"/>
  <c r="AQ13" i="7"/>
  <c r="AR13" i="7"/>
  <c r="AS13" i="7"/>
  <c r="AT13" i="7"/>
  <c r="AU13" i="7"/>
  <c r="AO14" i="7"/>
  <c r="AP14" i="7"/>
  <c r="AQ14" i="7"/>
  <c r="AR14" i="7"/>
  <c r="AS14" i="7"/>
  <c r="AT14" i="7"/>
  <c r="AU14" i="7"/>
  <c r="AO15" i="7"/>
  <c r="AP15" i="7"/>
  <c r="AQ15" i="7"/>
  <c r="AR15" i="7"/>
  <c r="AS15" i="7"/>
  <c r="AT15" i="7"/>
  <c r="AU15" i="7"/>
  <c r="AO16" i="7"/>
  <c r="AP16" i="7"/>
  <c r="AQ16" i="7"/>
  <c r="AR16" i="7"/>
  <c r="AS16" i="7"/>
  <c r="AT16" i="7"/>
  <c r="AU16" i="7"/>
  <c r="AO17" i="7"/>
  <c r="AP17" i="7"/>
  <c r="AQ17" i="7"/>
  <c r="AR17" i="7"/>
  <c r="AS17" i="7"/>
  <c r="AT17" i="7"/>
  <c r="AU17" i="7"/>
  <c r="AO18" i="7"/>
  <c r="AP18" i="7"/>
  <c r="AQ18" i="7"/>
  <c r="AR18" i="7"/>
  <c r="AS18" i="7"/>
  <c r="AT18" i="7"/>
  <c r="AU18" i="7"/>
  <c r="AO19" i="7"/>
  <c r="AP19" i="7"/>
  <c r="AQ19" i="7"/>
  <c r="AR19" i="7"/>
  <c r="AS19" i="7"/>
  <c r="AT19" i="7"/>
  <c r="AU19" i="7"/>
  <c r="AO20" i="7"/>
  <c r="AP20" i="7"/>
  <c r="AQ20" i="7"/>
  <c r="AR20" i="7"/>
  <c r="AS20" i="7"/>
  <c r="AT20" i="7"/>
  <c r="AU20" i="7"/>
  <c r="AO21" i="7"/>
  <c r="AP21" i="7"/>
  <c r="AQ21" i="7"/>
  <c r="AR21" i="7"/>
  <c r="AS21" i="7"/>
  <c r="AT21" i="7"/>
  <c r="AU21" i="7"/>
  <c r="AO22" i="7"/>
  <c r="AP22" i="7"/>
  <c r="AQ22" i="7"/>
  <c r="AR22" i="7"/>
  <c r="AS22" i="7"/>
  <c r="AT22" i="7"/>
  <c r="AU22" i="7"/>
  <c r="AO23" i="7"/>
  <c r="AP23" i="7"/>
  <c r="AQ23" i="7"/>
  <c r="AR23" i="7"/>
  <c r="AS23" i="7"/>
  <c r="AT23" i="7"/>
  <c r="AU23" i="7"/>
  <c r="AO24" i="7"/>
  <c r="AP24" i="7"/>
  <c r="AQ24" i="7"/>
  <c r="AR24" i="7"/>
  <c r="AS24" i="7"/>
  <c r="AT24" i="7"/>
  <c r="AU24" i="7"/>
  <c r="AO25" i="7"/>
  <c r="AP25" i="7"/>
  <c r="AQ25" i="7"/>
  <c r="AR25" i="7"/>
  <c r="AS25" i="7"/>
  <c r="AT25" i="7"/>
  <c r="AU25" i="7"/>
  <c r="AO26" i="7"/>
  <c r="AP26" i="7"/>
  <c r="AQ26" i="7"/>
  <c r="AR26" i="7"/>
  <c r="AS26" i="7"/>
  <c r="AT26" i="7"/>
  <c r="AU26" i="7"/>
  <c r="AO27" i="7"/>
  <c r="AP27" i="7"/>
  <c r="AQ27" i="7"/>
  <c r="AR27" i="7"/>
  <c r="AS27" i="7"/>
  <c r="AT27" i="7"/>
  <c r="AU27" i="7"/>
  <c r="AO28" i="7"/>
  <c r="AP28" i="7"/>
  <c r="AQ28" i="7"/>
  <c r="AR28" i="7"/>
  <c r="AS28" i="7"/>
  <c r="AT28" i="7"/>
  <c r="AU28" i="7"/>
  <c r="AO29" i="7"/>
  <c r="AP29" i="7"/>
  <c r="AQ29" i="7"/>
  <c r="AR29" i="7"/>
  <c r="AS29" i="7"/>
  <c r="AT29" i="7"/>
  <c r="AU29" i="7"/>
  <c r="AO30" i="7"/>
  <c r="AP30" i="7"/>
  <c r="AQ30" i="7"/>
  <c r="AR30" i="7"/>
  <c r="AS30" i="7"/>
  <c r="AT30" i="7"/>
  <c r="AU30" i="7"/>
  <c r="AO31" i="7"/>
  <c r="AP31" i="7"/>
  <c r="AQ31" i="7"/>
  <c r="AR31" i="7"/>
  <c r="AS31" i="7"/>
  <c r="AT31" i="7"/>
  <c r="AU31" i="7"/>
  <c r="AO32" i="7"/>
  <c r="AP32" i="7"/>
  <c r="AQ32" i="7"/>
  <c r="AR32" i="7"/>
  <c r="AS32" i="7"/>
  <c r="AT32" i="7"/>
  <c r="AU32" i="7"/>
  <c r="AO33" i="7"/>
  <c r="AP33" i="7"/>
  <c r="AQ33" i="7"/>
  <c r="AR33" i="7"/>
  <c r="AS33" i="7"/>
  <c r="AT33" i="7"/>
  <c r="AU33" i="7"/>
  <c r="AO34" i="7"/>
  <c r="AP34" i="7"/>
  <c r="AQ34" i="7"/>
  <c r="AR34" i="7"/>
  <c r="AS34" i="7"/>
  <c r="AT34" i="7"/>
  <c r="AU34" i="7"/>
  <c r="AO35" i="7"/>
  <c r="AP35" i="7"/>
  <c r="AQ35" i="7"/>
  <c r="AR35" i="7"/>
  <c r="AS35" i="7"/>
  <c r="AT35" i="7"/>
  <c r="AU35" i="7"/>
  <c r="AO36" i="7"/>
  <c r="AP36" i="7"/>
  <c r="AQ36" i="7"/>
  <c r="AR36" i="7"/>
  <c r="AS36" i="7"/>
  <c r="AT36" i="7"/>
  <c r="AU36" i="7"/>
  <c r="AO37" i="7"/>
  <c r="AP37" i="7"/>
  <c r="AQ37" i="7"/>
  <c r="AR37" i="7"/>
  <c r="AS37" i="7"/>
  <c r="AT37" i="7"/>
  <c r="AU37" i="7"/>
  <c r="AO38" i="7"/>
  <c r="AP38" i="7"/>
  <c r="AQ38" i="7"/>
  <c r="AR38" i="7"/>
  <c r="AS38" i="7"/>
  <c r="AT38" i="7"/>
  <c r="AU38" i="7"/>
  <c r="AO39" i="7"/>
  <c r="AP39" i="7"/>
  <c r="AQ39" i="7"/>
  <c r="AR39" i="7"/>
  <c r="AS39" i="7"/>
  <c r="AT39" i="7"/>
  <c r="AU39" i="7"/>
  <c r="AO40" i="7"/>
  <c r="AP40" i="7"/>
  <c r="AQ40" i="7"/>
  <c r="AR40" i="7"/>
  <c r="AS40" i="7"/>
  <c r="AT40" i="7"/>
  <c r="AU40" i="7"/>
  <c r="AO41" i="7"/>
  <c r="AP41" i="7"/>
  <c r="AQ41" i="7"/>
  <c r="AR41" i="7"/>
  <c r="AS41" i="7"/>
  <c r="AT41" i="7"/>
  <c r="AU41" i="7"/>
  <c r="AO42" i="7"/>
  <c r="AP42" i="7"/>
  <c r="AQ42" i="7"/>
  <c r="AR42" i="7"/>
  <c r="AS42" i="7"/>
  <c r="AT42" i="7"/>
  <c r="AU42" i="7"/>
  <c r="AO43" i="7"/>
  <c r="AP43" i="7"/>
  <c r="AQ43" i="7"/>
  <c r="AR43" i="7"/>
  <c r="AS43" i="7"/>
  <c r="AT43" i="7"/>
  <c r="AU43" i="7"/>
  <c r="AO44" i="7"/>
  <c r="AP44" i="7"/>
  <c r="AQ44" i="7"/>
  <c r="AR44" i="7"/>
  <c r="AS44" i="7"/>
  <c r="AT44" i="7"/>
  <c r="AU44" i="7"/>
  <c r="AO45" i="7"/>
  <c r="AP45" i="7"/>
  <c r="AQ45" i="7"/>
  <c r="AR45" i="7"/>
  <c r="AS45" i="7"/>
  <c r="AT45" i="7"/>
  <c r="AU45" i="7"/>
  <c r="AO46" i="7"/>
  <c r="AP46" i="7"/>
  <c r="AQ46" i="7"/>
  <c r="AR46" i="7"/>
  <c r="AS46" i="7"/>
  <c r="AT46" i="7"/>
  <c r="AU46" i="7"/>
  <c r="AO47" i="7"/>
  <c r="AP47" i="7"/>
  <c r="AQ47" i="7"/>
  <c r="AR47" i="7"/>
  <c r="AS47" i="7"/>
  <c r="AT47" i="7"/>
  <c r="AU47" i="7"/>
  <c r="AO48" i="7"/>
  <c r="AP48" i="7"/>
  <c r="AQ48" i="7"/>
  <c r="AR48" i="7"/>
  <c r="AS48" i="7"/>
  <c r="AT48" i="7"/>
  <c r="AU48" i="7"/>
  <c r="AO49" i="7"/>
  <c r="AP49" i="7"/>
  <c r="AQ49" i="7"/>
  <c r="AR49" i="7"/>
  <c r="AS49" i="7"/>
  <c r="AT49" i="7"/>
  <c r="AU49" i="7"/>
  <c r="AO50" i="7"/>
  <c r="AP50" i="7"/>
  <c r="AQ50" i="7"/>
  <c r="AR50" i="7"/>
  <c r="AS50" i="7"/>
  <c r="AT50" i="7"/>
  <c r="AU50" i="7"/>
  <c r="AO51" i="7"/>
  <c r="AP51" i="7"/>
  <c r="AQ51" i="7"/>
  <c r="AR51" i="7"/>
  <c r="AS51" i="7"/>
  <c r="AT51" i="7"/>
  <c r="AU51" i="7"/>
  <c r="AO52" i="7"/>
  <c r="AP52" i="7"/>
  <c r="AQ52" i="7"/>
  <c r="AR52" i="7"/>
  <c r="AS52" i="7"/>
  <c r="AT52" i="7"/>
  <c r="AU52" i="7"/>
  <c r="AO53" i="7"/>
  <c r="AP53" i="7"/>
  <c r="AQ53" i="7"/>
  <c r="AR53" i="7"/>
  <c r="AS53" i="7"/>
  <c r="AT53" i="7"/>
  <c r="AU53" i="7"/>
  <c r="AO54" i="7"/>
  <c r="AP54" i="7"/>
  <c r="AQ54" i="7"/>
  <c r="AR54" i="7"/>
  <c r="AS54" i="7"/>
  <c r="AT54" i="7"/>
  <c r="AU54" i="7"/>
  <c r="AO55" i="7"/>
  <c r="AP55" i="7"/>
  <c r="AQ55" i="7"/>
  <c r="AR55" i="7"/>
  <c r="AS55" i="7"/>
  <c r="AT55" i="7"/>
  <c r="AU55" i="7"/>
  <c r="AO56" i="7"/>
  <c r="AP56" i="7"/>
  <c r="AQ56" i="7"/>
  <c r="AR56" i="7"/>
  <c r="AS56" i="7"/>
  <c r="AT56" i="7"/>
  <c r="AU56" i="7"/>
  <c r="AO57" i="7"/>
  <c r="AP57" i="7"/>
  <c r="AQ57" i="7"/>
  <c r="AR57" i="7"/>
  <c r="AS57" i="7"/>
  <c r="AT57" i="7"/>
  <c r="AU57" i="7"/>
  <c r="AT7" i="7"/>
  <c r="AS7" i="7"/>
  <c r="AQ7" i="7"/>
  <c r="AP7" i="7"/>
  <c r="AU7" i="7"/>
  <c r="AU9" i="1"/>
  <c r="AQ10" i="1"/>
  <c r="AR10" i="1"/>
  <c r="AS10" i="1"/>
  <c r="AT10" i="1"/>
  <c r="AU10" i="1"/>
  <c r="AV10" i="1"/>
  <c r="AW10" i="1"/>
  <c r="AQ11" i="1"/>
  <c r="AR11" i="1"/>
  <c r="AS11" i="1"/>
  <c r="AT11" i="1"/>
  <c r="AU11" i="1"/>
  <c r="AV11" i="1"/>
  <c r="AW11" i="1"/>
  <c r="AQ12" i="1"/>
  <c r="AR12" i="1"/>
  <c r="AS12" i="1"/>
  <c r="AT12" i="1"/>
  <c r="AT3" i="1" s="1"/>
  <c r="AU12" i="1"/>
  <c r="AV12" i="1"/>
  <c r="AW12" i="1"/>
  <c r="AQ13" i="1"/>
  <c r="AR13" i="1"/>
  <c r="AS13" i="1"/>
  <c r="AT13" i="1"/>
  <c r="AU13" i="1"/>
  <c r="AV13" i="1"/>
  <c r="AW13" i="1"/>
  <c r="AQ14" i="1"/>
  <c r="AR14" i="1"/>
  <c r="AS14" i="1"/>
  <c r="AT14" i="1"/>
  <c r="AU14" i="1"/>
  <c r="AV14" i="1"/>
  <c r="AW14" i="1"/>
  <c r="AQ15" i="1"/>
  <c r="AR15" i="1"/>
  <c r="AS15" i="1"/>
  <c r="AT15" i="1"/>
  <c r="AU15" i="1"/>
  <c r="AV15" i="1"/>
  <c r="AW15" i="1"/>
  <c r="AQ16" i="1"/>
  <c r="AR16" i="1"/>
  <c r="AS16" i="1"/>
  <c r="AT16" i="1"/>
  <c r="AU16" i="1"/>
  <c r="AV16" i="1"/>
  <c r="AW16" i="1"/>
  <c r="AQ17" i="1"/>
  <c r="AR17" i="1"/>
  <c r="AS17" i="1"/>
  <c r="AT17" i="1"/>
  <c r="AU17" i="1"/>
  <c r="AV17" i="1"/>
  <c r="AW17" i="1"/>
  <c r="AQ18" i="1"/>
  <c r="AR18" i="1"/>
  <c r="AS18" i="1"/>
  <c r="AT18" i="1"/>
  <c r="AU18" i="1"/>
  <c r="AV18" i="1"/>
  <c r="AW18" i="1"/>
  <c r="AQ19" i="1"/>
  <c r="AR19" i="1"/>
  <c r="AS19" i="1"/>
  <c r="AT19" i="1"/>
  <c r="AU19" i="1"/>
  <c r="AV19" i="1"/>
  <c r="AW19" i="1"/>
  <c r="AQ20" i="1"/>
  <c r="AR20" i="1"/>
  <c r="AS20" i="1"/>
  <c r="AT20" i="1"/>
  <c r="AU20" i="1"/>
  <c r="AV20" i="1"/>
  <c r="AW20" i="1"/>
  <c r="AQ21" i="1"/>
  <c r="AR21" i="1"/>
  <c r="AS21" i="1"/>
  <c r="AT21" i="1"/>
  <c r="AU21" i="1"/>
  <c r="AV21" i="1"/>
  <c r="AW21" i="1"/>
  <c r="AQ22" i="1"/>
  <c r="AR22" i="1"/>
  <c r="AS22" i="1"/>
  <c r="AT22" i="1"/>
  <c r="AU22" i="1"/>
  <c r="AV22" i="1"/>
  <c r="AW22" i="1"/>
  <c r="AQ23" i="1"/>
  <c r="AR23" i="1"/>
  <c r="AS23" i="1"/>
  <c r="AT23" i="1"/>
  <c r="AU23" i="1"/>
  <c r="AV23" i="1"/>
  <c r="AW23" i="1"/>
  <c r="AQ24" i="1"/>
  <c r="AR24" i="1"/>
  <c r="AS24" i="1"/>
  <c r="AT24" i="1"/>
  <c r="AU24" i="1"/>
  <c r="AV24" i="1"/>
  <c r="AW24" i="1"/>
  <c r="AQ25" i="1"/>
  <c r="AR25" i="1"/>
  <c r="AS25" i="1"/>
  <c r="AT25" i="1"/>
  <c r="AU25" i="1"/>
  <c r="AV25" i="1"/>
  <c r="AW25" i="1"/>
  <c r="AQ26" i="1"/>
  <c r="AR26" i="1"/>
  <c r="AS26" i="1"/>
  <c r="AT26" i="1"/>
  <c r="AU26" i="1"/>
  <c r="AV26" i="1"/>
  <c r="AW26" i="1"/>
  <c r="AQ27" i="1"/>
  <c r="AR27" i="1"/>
  <c r="AS27" i="1"/>
  <c r="AT27" i="1"/>
  <c r="AU27" i="1"/>
  <c r="AV27" i="1"/>
  <c r="AW27" i="1"/>
  <c r="AQ28" i="1"/>
  <c r="AR28" i="1"/>
  <c r="AS28" i="1"/>
  <c r="AT28" i="1"/>
  <c r="AU28" i="1"/>
  <c r="AV28" i="1"/>
  <c r="AW28" i="1"/>
  <c r="AQ29" i="1"/>
  <c r="AR29" i="1"/>
  <c r="AS29" i="1"/>
  <c r="AT29" i="1"/>
  <c r="AU29" i="1"/>
  <c r="AV29" i="1"/>
  <c r="AW29" i="1"/>
  <c r="AQ30" i="1"/>
  <c r="AR30" i="1"/>
  <c r="AS30" i="1"/>
  <c r="AT30" i="1"/>
  <c r="AU30" i="1"/>
  <c r="AV30" i="1"/>
  <c r="AW30" i="1"/>
  <c r="AQ31" i="1"/>
  <c r="AR31" i="1"/>
  <c r="AS31" i="1"/>
  <c r="AT31" i="1"/>
  <c r="AU31" i="1"/>
  <c r="AV31" i="1"/>
  <c r="AW31" i="1"/>
  <c r="AQ32" i="1"/>
  <c r="AR32" i="1"/>
  <c r="AS32" i="1"/>
  <c r="AT32" i="1"/>
  <c r="AU32" i="1"/>
  <c r="AV32" i="1"/>
  <c r="AW32" i="1"/>
  <c r="AQ33" i="1"/>
  <c r="AR33" i="1"/>
  <c r="AS33" i="1"/>
  <c r="AT33" i="1"/>
  <c r="AU33" i="1"/>
  <c r="AV33" i="1"/>
  <c r="AW33" i="1"/>
  <c r="AQ34" i="1"/>
  <c r="AR34" i="1"/>
  <c r="AS34" i="1"/>
  <c r="AT34" i="1"/>
  <c r="AU34" i="1"/>
  <c r="AV34" i="1"/>
  <c r="AW34" i="1"/>
  <c r="AQ35" i="1"/>
  <c r="AR35" i="1"/>
  <c r="AS35" i="1"/>
  <c r="AT35" i="1"/>
  <c r="AU35" i="1"/>
  <c r="AV35" i="1"/>
  <c r="AW35" i="1"/>
  <c r="AQ36" i="1"/>
  <c r="AR36" i="1"/>
  <c r="AS36" i="1"/>
  <c r="AT36" i="1"/>
  <c r="AU36" i="1"/>
  <c r="AV36" i="1"/>
  <c r="AW36" i="1"/>
  <c r="AQ37" i="1"/>
  <c r="AR37" i="1"/>
  <c r="AS37" i="1"/>
  <c r="AT37" i="1"/>
  <c r="AU37" i="1"/>
  <c r="AV37" i="1"/>
  <c r="AW37" i="1"/>
  <c r="AQ38" i="1"/>
  <c r="AR38" i="1"/>
  <c r="AS38" i="1"/>
  <c r="AT38" i="1"/>
  <c r="AU38" i="1"/>
  <c r="AV38" i="1"/>
  <c r="AW38" i="1"/>
  <c r="AQ39" i="1"/>
  <c r="AR39" i="1"/>
  <c r="AS39" i="1"/>
  <c r="AT39" i="1"/>
  <c r="AU39" i="1"/>
  <c r="AV39" i="1"/>
  <c r="AW39" i="1"/>
  <c r="AQ40" i="1"/>
  <c r="AR40" i="1"/>
  <c r="AS40" i="1"/>
  <c r="AT40" i="1"/>
  <c r="AU40" i="1"/>
  <c r="AV40" i="1"/>
  <c r="AW40" i="1"/>
  <c r="AQ41" i="1"/>
  <c r="AR41" i="1"/>
  <c r="AS41" i="1"/>
  <c r="AT41" i="1"/>
  <c r="AU41" i="1"/>
  <c r="AV41" i="1"/>
  <c r="AW41" i="1"/>
  <c r="AQ42" i="1"/>
  <c r="AR42" i="1"/>
  <c r="AS42" i="1"/>
  <c r="AT42" i="1"/>
  <c r="AU42" i="1"/>
  <c r="AV42" i="1"/>
  <c r="AW42" i="1"/>
  <c r="AQ43" i="1"/>
  <c r="AR43" i="1"/>
  <c r="AS43" i="1"/>
  <c r="AT43" i="1"/>
  <c r="AU43" i="1"/>
  <c r="AV43" i="1"/>
  <c r="AW43" i="1"/>
  <c r="AQ44" i="1"/>
  <c r="AR44" i="1"/>
  <c r="AS44" i="1"/>
  <c r="AT44" i="1"/>
  <c r="AU44" i="1"/>
  <c r="AV44" i="1"/>
  <c r="AW44" i="1"/>
  <c r="AQ45" i="1"/>
  <c r="AR45" i="1"/>
  <c r="AS45" i="1"/>
  <c r="AT45" i="1"/>
  <c r="AU45" i="1"/>
  <c r="AV45" i="1"/>
  <c r="AW45" i="1"/>
  <c r="AQ46" i="1"/>
  <c r="AR46" i="1"/>
  <c r="AS46" i="1"/>
  <c r="AT46" i="1"/>
  <c r="AU46" i="1"/>
  <c r="AV46" i="1"/>
  <c r="AW46" i="1"/>
  <c r="AQ47" i="1"/>
  <c r="AR47" i="1"/>
  <c r="AS47" i="1"/>
  <c r="AT47" i="1"/>
  <c r="AU47" i="1"/>
  <c r="AV47" i="1"/>
  <c r="AW47" i="1"/>
  <c r="AQ48" i="1"/>
  <c r="AR48" i="1"/>
  <c r="AS48" i="1"/>
  <c r="AT48" i="1"/>
  <c r="AU48" i="1"/>
  <c r="AV48" i="1"/>
  <c r="AW48" i="1"/>
  <c r="AQ49" i="1"/>
  <c r="AR49" i="1"/>
  <c r="AS49" i="1"/>
  <c r="AT49" i="1"/>
  <c r="AU49" i="1"/>
  <c r="AV49" i="1"/>
  <c r="AW49" i="1"/>
  <c r="AQ50" i="1"/>
  <c r="AR50" i="1"/>
  <c r="AS50" i="1"/>
  <c r="AT50" i="1"/>
  <c r="AU50" i="1"/>
  <c r="AV50" i="1"/>
  <c r="AW50" i="1"/>
  <c r="AQ51" i="1"/>
  <c r="AR51" i="1"/>
  <c r="AS51" i="1"/>
  <c r="AT51" i="1"/>
  <c r="AU51" i="1"/>
  <c r="AV51" i="1"/>
  <c r="AW51" i="1"/>
  <c r="AQ52" i="1"/>
  <c r="AR52" i="1"/>
  <c r="AS52" i="1"/>
  <c r="AT52" i="1"/>
  <c r="AU52" i="1"/>
  <c r="AV52" i="1"/>
  <c r="AW52" i="1"/>
  <c r="AQ53" i="1"/>
  <c r="AR53" i="1"/>
  <c r="AS53" i="1"/>
  <c r="AT53" i="1"/>
  <c r="AU53" i="1"/>
  <c r="AV53" i="1"/>
  <c r="AW53" i="1"/>
  <c r="AQ54" i="1"/>
  <c r="AR54" i="1"/>
  <c r="AS54" i="1"/>
  <c r="AT54" i="1"/>
  <c r="AU54" i="1"/>
  <c r="AV54" i="1"/>
  <c r="AW54" i="1"/>
  <c r="AQ55" i="1"/>
  <c r="AR55" i="1"/>
  <c r="AS55" i="1"/>
  <c r="AT55" i="1"/>
  <c r="AU55" i="1"/>
  <c r="AV55" i="1"/>
  <c r="AW55" i="1"/>
  <c r="AQ56" i="1"/>
  <c r="AR56" i="1"/>
  <c r="AS56" i="1"/>
  <c r="AT56" i="1"/>
  <c r="AU56" i="1"/>
  <c r="AV56" i="1"/>
  <c r="AW56" i="1"/>
  <c r="AQ57" i="1"/>
  <c r="AR57" i="1"/>
  <c r="AS57" i="1"/>
  <c r="AT57" i="1"/>
  <c r="AU57" i="1"/>
  <c r="AV57" i="1"/>
  <c r="AW57" i="1"/>
  <c r="AW9" i="1"/>
  <c r="AV9" i="1"/>
  <c r="AV3" i="1" s="1"/>
  <c r="AT9" i="1"/>
  <c r="AS9" i="1"/>
  <c r="AR9" i="1"/>
  <c r="AQ9" i="1"/>
  <c r="AQ3" i="1" s="1"/>
  <c r="AT7" i="1"/>
  <c r="AU7" i="1"/>
  <c r="AQ7" i="1"/>
  <c r="AS7" i="1"/>
  <c r="AR7" i="1"/>
  <c r="AV7" i="1"/>
  <c r="AR3" i="1" l="1"/>
  <c r="AW3" i="1"/>
  <c r="AS3" i="1"/>
  <c r="AU3" i="1"/>
  <c r="E10" i="6"/>
  <c r="E9" i="6"/>
  <c r="J56" i="6"/>
  <c r="H53" i="6"/>
  <c r="I51" i="6"/>
  <c r="J48" i="6"/>
  <c r="H45" i="6"/>
  <c r="I43" i="6"/>
  <c r="J40" i="6"/>
  <c r="H37" i="6"/>
  <c r="I35" i="6"/>
  <c r="J32" i="6"/>
  <c r="H29" i="6"/>
  <c r="I27" i="6"/>
  <c r="J23" i="6"/>
  <c r="H22" i="6"/>
  <c r="F19" i="6"/>
  <c r="J15" i="6"/>
  <c r="H14" i="6"/>
  <c r="F11" i="6"/>
  <c r="E24" i="6"/>
  <c r="I9" i="6"/>
  <c r="G56" i="6"/>
  <c r="E53" i="6"/>
  <c r="F50" i="6"/>
  <c r="G48" i="6"/>
  <c r="E45" i="6"/>
  <c r="F42" i="6"/>
  <c r="G40" i="6"/>
  <c r="E37" i="6"/>
  <c r="F34" i="6"/>
  <c r="G32" i="6"/>
  <c r="E29" i="6"/>
  <c r="F26" i="6"/>
  <c r="G23" i="6"/>
  <c r="E22" i="6"/>
  <c r="I18" i="6"/>
  <c r="G15" i="6"/>
  <c r="E14" i="6"/>
  <c r="I10" i="6"/>
  <c r="H57" i="6"/>
  <c r="I55" i="6"/>
  <c r="J52" i="6"/>
  <c r="H49" i="6"/>
  <c r="I47" i="6"/>
  <c r="J44" i="6"/>
  <c r="H41" i="6"/>
  <c r="I39" i="6"/>
  <c r="J36" i="6"/>
  <c r="H33" i="6"/>
  <c r="I31" i="6"/>
  <c r="J28" i="6"/>
  <c r="H25" i="6"/>
  <c r="F23" i="6"/>
  <c r="J19" i="6"/>
  <c r="H18" i="6"/>
  <c r="F15" i="6"/>
  <c r="J11" i="6"/>
  <c r="H10" i="6"/>
  <c r="E57" i="6"/>
  <c r="F54" i="6"/>
  <c r="G52" i="6"/>
  <c r="E49" i="6"/>
  <c r="F46" i="6"/>
  <c r="G44" i="6"/>
  <c r="E41" i="6"/>
  <c r="F38" i="6"/>
  <c r="G36" i="6"/>
  <c r="E33" i="6"/>
  <c r="F30" i="6"/>
  <c r="G28" i="6"/>
  <c r="E25" i="6"/>
  <c r="I22" i="6"/>
  <c r="G19" i="6"/>
  <c r="E18" i="6"/>
  <c r="I14" i="6"/>
  <c r="G11" i="6"/>
  <c r="H23" i="6"/>
  <c r="H56" i="6"/>
  <c r="H52" i="6"/>
  <c r="E40" i="6"/>
  <c r="E36" i="6"/>
  <c r="E28" i="6"/>
  <c r="H24" i="6"/>
  <c r="H20" i="6"/>
  <c r="H12" i="6"/>
  <c r="G10" i="6"/>
  <c r="E51" i="6"/>
  <c r="I45" i="6"/>
  <c r="E39" i="6"/>
  <c r="I12" i="6"/>
  <c r="F52" i="6"/>
  <c r="F48" i="6"/>
  <c r="J46" i="6"/>
  <c r="F44" i="6"/>
  <c r="J42" i="6"/>
  <c r="F40" i="6"/>
  <c r="J38" i="6"/>
  <c r="F36" i="6"/>
  <c r="J34" i="6"/>
  <c r="F32" i="6"/>
  <c r="J30" i="6"/>
  <c r="F28" i="6"/>
  <c r="J26" i="6"/>
  <c r="I20" i="6"/>
  <c r="J17" i="6"/>
  <c r="E12" i="6"/>
  <c r="G9" i="6"/>
  <c r="J57" i="6"/>
  <c r="G57" i="6"/>
  <c r="I56" i="6"/>
  <c r="J53" i="6"/>
  <c r="G53" i="6"/>
  <c r="I52" i="6"/>
  <c r="J49" i="6"/>
  <c r="G49" i="6"/>
  <c r="I48" i="6"/>
  <c r="J45" i="6"/>
  <c r="G45" i="6"/>
  <c r="I44" i="6"/>
  <c r="J41" i="6"/>
  <c r="G41" i="6"/>
  <c r="I40" i="6"/>
  <c r="J37" i="6"/>
  <c r="G37" i="6"/>
  <c r="I36" i="6"/>
  <c r="J33" i="6"/>
  <c r="G33" i="6"/>
  <c r="I32" i="6"/>
  <c r="J29" i="6"/>
  <c r="G29" i="6"/>
  <c r="I28" i="6"/>
  <c r="J25" i="6"/>
  <c r="G25" i="6"/>
  <c r="E23" i="6"/>
  <c r="F20" i="6"/>
  <c r="H19" i="6"/>
  <c r="E19" i="6"/>
  <c r="F16" i="6"/>
  <c r="H15" i="6"/>
  <c r="E15" i="6"/>
  <c r="J13" i="6"/>
  <c r="F12" i="6"/>
  <c r="H11" i="6"/>
  <c r="E11" i="6"/>
  <c r="H55" i="6"/>
  <c r="H51" i="6"/>
  <c r="H47" i="6"/>
  <c r="H43" i="6"/>
  <c r="H39" i="6"/>
  <c r="H35" i="6"/>
  <c r="H31" i="6"/>
  <c r="H27" i="6"/>
  <c r="I24" i="6"/>
  <c r="J21" i="6"/>
  <c r="I16" i="6"/>
  <c r="G13" i="6"/>
  <c r="F57" i="6"/>
  <c r="E56" i="6"/>
  <c r="F53" i="6"/>
  <c r="E52" i="6"/>
  <c r="F49" i="6"/>
  <c r="H48" i="6"/>
  <c r="E48" i="6"/>
  <c r="F45" i="6"/>
  <c r="H44" i="6"/>
  <c r="E44" i="6"/>
  <c r="F41" i="6"/>
  <c r="H40" i="6"/>
  <c r="F37" i="6"/>
  <c r="H36" i="6"/>
  <c r="F33" i="6"/>
  <c r="H32" i="6"/>
  <c r="E32" i="6"/>
  <c r="F29" i="6"/>
  <c r="H28" i="6"/>
  <c r="F25" i="6"/>
  <c r="J22" i="6"/>
  <c r="G22" i="6"/>
  <c r="I21" i="6"/>
  <c r="F21" i="6"/>
  <c r="J18" i="6"/>
  <c r="G18" i="6"/>
  <c r="I17" i="6"/>
  <c r="F17" i="6"/>
  <c r="H16" i="6"/>
  <c r="J14" i="6"/>
  <c r="G14" i="6"/>
  <c r="I13" i="6"/>
  <c r="F13" i="6"/>
  <c r="J10" i="6"/>
  <c r="I57" i="6"/>
  <c r="E55" i="6"/>
  <c r="I53" i="6"/>
  <c r="I49" i="6"/>
  <c r="E47" i="6"/>
  <c r="E43" i="6"/>
  <c r="I41" i="6"/>
  <c r="I37" i="6"/>
  <c r="E35" i="6"/>
  <c r="I33" i="6"/>
  <c r="E31" i="6"/>
  <c r="I29" i="6"/>
  <c r="E27" i="6"/>
  <c r="I25" i="6"/>
  <c r="F24" i="6"/>
  <c r="G21" i="6"/>
  <c r="E16" i="6"/>
  <c r="F56" i="6"/>
  <c r="J54" i="6"/>
  <c r="J50" i="6"/>
  <c r="H9" i="6"/>
  <c r="G54" i="6"/>
  <c r="G50" i="6"/>
  <c r="G46" i="6"/>
  <c r="G42" i="6"/>
  <c r="G38" i="6"/>
  <c r="G34" i="6"/>
  <c r="G30" i="6"/>
  <c r="G26" i="6"/>
  <c r="E20" i="6"/>
  <c r="G17" i="6"/>
  <c r="J24" i="6"/>
  <c r="F9" i="6"/>
  <c r="J9" i="6"/>
  <c r="G55" i="6"/>
  <c r="I54" i="6"/>
  <c r="E54" i="6"/>
  <c r="G51" i="6"/>
  <c r="I50" i="6"/>
  <c r="E50" i="6"/>
  <c r="G47" i="6"/>
  <c r="I46" i="6"/>
  <c r="E46" i="6"/>
  <c r="G43" i="6"/>
  <c r="I42" i="6"/>
  <c r="E42" i="6"/>
  <c r="G39" i="6"/>
  <c r="I38" i="6"/>
  <c r="E38" i="6"/>
  <c r="G35" i="6"/>
  <c r="I34" i="6"/>
  <c r="E34" i="6"/>
  <c r="G31" i="6"/>
  <c r="I30" i="6"/>
  <c r="E30" i="6"/>
  <c r="G27" i="6"/>
  <c r="I26" i="6"/>
  <c r="E26" i="6"/>
  <c r="I23" i="6"/>
  <c r="E21" i="6"/>
  <c r="G20" i="6"/>
  <c r="I19" i="6"/>
  <c r="E17" i="6"/>
  <c r="G16" i="6"/>
  <c r="I15" i="6"/>
  <c r="E13" i="6"/>
  <c r="G12" i="6"/>
  <c r="I11" i="6"/>
  <c r="J55" i="6"/>
  <c r="F55" i="6"/>
  <c r="H54" i="6"/>
  <c r="J51" i="6"/>
  <c r="F51" i="6"/>
  <c r="H50" i="6"/>
  <c r="J47" i="6"/>
  <c r="F47" i="6"/>
  <c r="H46" i="6"/>
  <c r="J43" i="6"/>
  <c r="F43" i="6"/>
  <c r="H42" i="6"/>
  <c r="J39" i="6"/>
  <c r="F39" i="6"/>
  <c r="H38" i="6"/>
  <c r="J35" i="6"/>
  <c r="F35" i="6"/>
  <c r="H34" i="6"/>
  <c r="J31" i="6"/>
  <c r="F31" i="6"/>
  <c r="H30" i="6"/>
  <c r="J27" i="6"/>
  <c r="F27" i="6"/>
  <c r="H26" i="6"/>
  <c r="G24" i="6"/>
  <c r="F22" i="6"/>
  <c r="H21" i="6"/>
  <c r="J20" i="6"/>
  <c r="F18" i="6"/>
  <c r="H17" i="6"/>
  <c r="J16" i="6"/>
  <c r="F14" i="6"/>
  <c r="H13" i="6"/>
  <c r="J12" i="6"/>
  <c r="F10"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B9" i="6"/>
  <c r="A57" i="6"/>
  <c r="A9" i="6"/>
  <c r="H3" i="6" l="1"/>
  <c r="J3" i="6"/>
  <c r="I3" i="6"/>
  <c r="F3" i="6"/>
  <c r="G3" i="6"/>
  <c r="E3" i="6"/>
  <c r="AW7" i="1"/>
</calcChain>
</file>

<file path=xl/sharedStrings.xml><?xml version="1.0" encoding="utf-8"?>
<sst xmlns="http://schemas.openxmlformats.org/spreadsheetml/2006/main" count="176" uniqueCount="89">
  <si>
    <t>Question Number</t>
  </si>
  <si>
    <t>16a</t>
  </si>
  <si>
    <t>16b</t>
  </si>
  <si>
    <t>19a</t>
  </si>
  <si>
    <t>19b</t>
  </si>
  <si>
    <t>Geometry 
(Gs/Gp/Gl/Gt)</t>
  </si>
  <si>
    <t>Number 
(Nn)</t>
  </si>
  <si>
    <t>Calculation 
 (Nc)</t>
  </si>
  <si>
    <t>Data handling
 (Dh / Dp)</t>
  </si>
  <si>
    <t>Number of marks</t>
  </si>
  <si>
    <t>Problem 
Solving</t>
  </si>
  <si>
    <t>Class Average Mark</t>
  </si>
  <si>
    <t>Number of Marks</t>
  </si>
  <si>
    <t>Total Number of Marks</t>
  </si>
  <si>
    <t>Learner's Name</t>
  </si>
  <si>
    <t>Paper 1 
Total Number of Marks</t>
  </si>
  <si>
    <t>April 2020</t>
  </si>
  <si>
    <t>April 2020 Paper 1 and Paper 2</t>
  </si>
  <si>
    <t>The mean average marks for the whole teaching group for each strand.</t>
  </si>
  <si>
    <t>Mathematics 1112</t>
  </si>
  <si>
    <t>April 2020 Paper 2</t>
  </si>
  <si>
    <t>Cambridge Lower Secondary Checkpoint</t>
  </si>
  <si>
    <t xml:space="preserve">April 2020 Paper 1 </t>
  </si>
  <si>
    <t>Paper 1 and 2
Total Number of Marks</t>
  </si>
  <si>
    <t>3a</t>
  </si>
  <si>
    <t>3b</t>
  </si>
  <si>
    <t>7a</t>
  </si>
  <si>
    <t>7b</t>
  </si>
  <si>
    <t>9a</t>
  </si>
  <si>
    <t>9b</t>
  </si>
  <si>
    <t>10a</t>
  </si>
  <si>
    <t>10b</t>
  </si>
  <si>
    <t>16c</t>
  </si>
  <si>
    <t>18a</t>
  </si>
  <si>
    <t>18b</t>
  </si>
  <si>
    <t>Geometry 
(Gs/Gp/Gl/Gt/Ga)</t>
  </si>
  <si>
    <t>Data handling
 (Dc / Dp / Dl / Db)</t>
  </si>
  <si>
    <t>Algebra
(Ae / As )</t>
  </si>
  <si>
    <t>Number
(Ni / Np / Nf)</t>
  </si>
  <si>
    <t>19c</t>
  </si>
  <si>
    <t>29a</t>
  </si>
  <si>
    <t>29b</t>
  </si>
  <si>
    <t>Year Group</t>
  </si>
  <si>
    <t>MATHEMATICS 1112 Paper 1</t>
  </si>
  <si>
    <t>MATHEMATICS 1112 Paper 2</t>
  </si>
  <si>
    <t>Paper 2
Total Number of Marks</t>
  </si>
  <si>
    <t>Ni</t>
  </si>
  <si>
    <t>Ae</t>
  </si>
  <si>
    <t>Nf</t>
  </si>
  <si>
    <t>Gp</t>
  </si>
  <si>
    <t>Dp</t>
  </si>
  <si>
    <t>Ga</t>
  </si>
  <si>
    <t>Np</t>
  </si>
  <si>
    <t>Db</t>
  </si>
  <si>
    <t>Nc PS</t>
  </si>
  <si>
    <t>Di</t>
  </si>
  <si>
    <t>As</t>
  </si>
  <si>
    <t>Gt</t>
  </si>
  <si>
    <t>Nc</t>
  </si>
  <si>
    <t>Dc</t>
  </si>
  <si>
    <t>Gs</t>
  </si>
  <si>
    <t>Nf PS</t>
  </si>
  <si>
    <t>Gl PS</t>
  </si>
  <si>
    <t>Gi</t>
  </si>
  <si>
    <t>As PS</t>
  </si>
  <si>
    <t>Gl</t>
  </si>
  <si>
    <t>Gs PS</t>
  </si>
  <si>
    <t>This spreadsheet enables a teacher to record the number of marks for each learner in their teaching group for the April 2020 Checkpoint assessments.</t>
  </si>
  <si>
    <t>Only add the marks from one teaching group to the spreadsheet.
Year group analysis can be achieved by copying the results from the individual teaching groups onto the Year Group worksheet/tab.</t>
  </si>
  <si>
    <t>Worksheet to enter the Paper 1 marks for a teaching group.
Some of the cells in this worksheet are protected.</t>
  </si>
  <si>
    <t>Worksheet to enter the Paper 2 marks for a teaching group.
Some of the cells in this worksheet are protected.</t>
  </si>
  <si>
    <t>Worksheet that combines the sub-strand and paper total marks for each learner.
Some of the cells in this worksheet are protected.</t>
  </si>
  <si>
    <t>Sub-Strand Marks</t>
  </si>
  <si>
    <t>Teaching Group
Average Mark</t>
  </si>
  <si>
    <t>MATHEMATICS 1112
Paper 1 and Paper 2</t>
  </si>
  <si>
    <t>Teaching Group</t>
  </si>
  <si>
    <t>Sub-strand</t>
  </si>
  <si>
    <t>Sub-strand Marks</t>
  </si>
  <si>
    <t>Missing Marks</t>
  </si>
  <si>
    <t>Teaching Group Average Mark</t>
  </si>
  <si>
    <r>
      <t xml:space="preserve">For each learner enter the number of marks for each question on the </t>
    </r>
    <r>
      <rPr>
        <b/>
        <sz val="10"/>
        <color theme="1"/>
        <rFont val="Arial"/>
        <family val="2"/>
      </rPr>
      <t>MATHEMATICS 1112 Paper 1</t>
    </r>
    <r>
      <rPr>
        <sz val="10"/>
        <color theme="1"/>
        <rFont val="Arial"/>
        <family val="2"/>
      </rPr>
      <t xml:space="preserve"> and </t>
    </r>
    <r>
      <rPr>
        <b/>
        <sz val="10"/>
        <color theme="1"/>
        <rFont val="Arial"/>
        <family val="2"/>
      </rPr>
      <t>MATHEMATICS 1112 Paper 2</t>
    </r>
    <r>
      <rPr>
        <sz val="10"/>
        <color theme="1"/>
        <rFont val="Arial"/>
        <family val="2"/>
      </rPr>
      <t xml:space="preserve"> worksheets.
The spreadsheet automatically calculates the number of marks per sub-strand, total number of marks per paper and the teaching group's mean average marks.
The </t>
    </r>
    <r>
      <rPr>
        <b/>
        <sz val="10"/>
        <color theme="1"/>
        <rFont val="Arial"/>
        <family val="2"/>
      </rPr>
      <t>MATHEMATICS 1112 Paper 1 and 2</t>
    </r>
    <r>
      <rPr>
        <sz val="10"/>
        <color theme="1"/>
        <rFont val="Arial"/>
        <family val="2"/>
      </rPr>
      <t xml:space="preserve"> worksheet combines the learners' marks from each paper to give a total number of marks for both papers.</t>
    </r>
  </si>
  <si>
    <t>Worksheet that enables the combined sub-strand and paper totals to be copied from each teaching group's spreadsheet to provide the cohort's marks.
This worksheet does not have protected cells to enable data analysis to be done by the school.</t>
  </si>
  <si>
    <t>Gp PS</t>
  </si>
  <si>
    <t>For school use only</t>
  </si>
  <si>
    <t xml:space="preserve">The mark achieved by each learner for each question. </t>
  </si>
  <si>
    <t>The total number of marks achieved by each learner in each of the subject sub-strands.</t>
  </si>
  <si>
    <t>The total number of marks achieved by each learner.</t>
  </si>
  <si>
    <t>Guide to Teaching Group Spreadsheet</t>
  </si>
  <si>
    <r>
      <t xml:space="preserve">To complete the spreadsheet, type in each learner's </t>
    </r>
    <r>
      <rPr>
        <b/>
        <sz val="10"/>
        <color theme="1"/>
        <rFont val="Arial"/>
        <family val="2"/>
      </rPr>
      <t>name</t>
    </r>
    <r>
      <rPr>
        <sz val="10"/>
        <color theme="1"/>
        <rFont val="Arial"/>
        <family val="2"/>
      </rPr>
      <t xml:space="preserve"> and </t>
    </r>
    <r>
      <rPr>
        <b/>
        <sz val="10"/>
        <color theme="1"/>
        <rFont val="Arial"/>
        <family val="2"/>
      </rPr>
      <t xml:space="preserve">teaching group </t>
    </r>
    <r>
      <rPr>
        <sz val="10"/>
        <color theme="1"/>
        <rFont val="Arial"/>
        <family val="2"/>
      </rPr>
      <t xml:space="preserve">on the worksheet called </t>
    </r>
    <r>
      <rPr>
        <b/>
        <sz val="10"/>
        <color theme="1"/>
        <rFont val="Arial"/>
        <family val="2"/>
      </rPr>
      <t>MATHEMATICS 1112 Paper 1</t>
    </r>
    <r>
      <rPr>
        <sz val="10"/>
        <color theme="1"/>
        <rFont val="Arial"/>
        <family val="2"/>
      </rPr>
      <t>.
This will then populate the learner's names and teaching group on the next two worksheets/tabs.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</si>
</sst>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6"/>
      <color theme="1"/>
      <name val="Calibri"/>
      <family val="2"/>
      <scheme val="minor"/>
    </font>
    <font>
      <b/>
      <sz val="18"/>
      <color rgb="FF00B0F0"/>
      <name val="Arial"/>
      <family val="2"/>
    </font>
    <font>
      <sz val="11"/>
      <color theme="1"/>
      <name val="Calibri"/>
      <family val="2"/>
      <scheme val="minor"/>
    </font>
    <font>
      <b/>
      <sz val="12"/>
      <color theme="1"/>
      <name val="Arial"/>
      <family val="2"/>
    </font>
    <font>
      <sz val="10"/>
      <color theme="1"/>
      <name val="Arial"/>
      <family val="2"/>
    </font>
    <font>
      <b/>
      <sz val="10"/>
      <name val="Arial"/>
      <family val="2"/>
    </font>
    <font>
      <sz val="10"/>
      <name val="Arial"/>
      <family val="2"/>
    </font>
    <font>
      <b/>
      <sz val="18"/>
      <color rgb="FF6CB52D"/>
      <name val="Arial"/>
      <family val="2"/>
    </font>
    <font>
      <sz val="11"/>
      <name val="Calibri"/>
      <family val="2"/>
      <scheme val="minor"/>
    </font>
    <font>
      <b/>
      <sz val="10"/>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3" fillId="0" borderId="0"/>
    <xf numFmtId="0" fontId="3" fillId="0" borderId="0"/>
  </cellStyleXfs>
  <cellXfs count="102">
    <xf numFmtId="0" fontId="0" fillId="0" borderId="0" xfId="0"/>
    <xf numFmtId="0" fontId="2" fillId="0" borderId="0" xfId="0" applyFont="1"/>
    <xf numFmtId="0" fontId="0" fillId="0" borderId="0" xfId="0" applyAlignment="1">
      <alignment horizontal="center" vertical="center"/>
    </xf>
    <xf numFmtId="0" fontId="1" fillId="0" borderId="1" xfId="0" applyFont="1" applyBorder="1"/>
    <xf numFmtId="0" fontId="0" fillId="0" borderId="4" xfId="0" applyBorder="1" applyAlignment="1" applyProtection="1">
      <alignment horizontal="center" vertical="center"/>
      <protection locked="0"/>
    </xf>
    <xf numFmtId="0" fontId="0" fillId="0" borderId="0" xfId="0" applyFill="1" applyAlignment="1">
      <alignment vertical="center"/>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8" fillId="0" borderId="0" xfId="0" applyFont="1" applyProtection="1"/>
    <xf numFmtId="0" fontId="8" fillId="0" borderId="0" xfId="0" applyFont="1" applyAlignment="1">
      <alignment horizontal="left" vertical="center"/>
    </xf>
    <xf numFmtId="49" fontId="8" fillId="0" borderId="0" xfId="0" applyNumberFormat="1" applyFont="1" applyProtection="1"/>
    <xf numFmtId="0" fontId="9" fillId="2" borderId="1" xfId="0" applyFont="1" applyFill="1" applyBorder="1"/>
    <xf numFmtId="0" fontId="9" fillId="2" borderId="1" xfId="0" applyFont="1" applyFill="1" applyBorder="1" applyAlignment="1">
      <alignment horizontal="center" vertical="center"/>
    </xf>
    <xf numFmtId="0" fontId="0" fillId="3" borderId="1" xfId="0" applyFill="1" applyBorder="1"/>
    <xf numFmtId="0" fontId="0" fillId="3" borderId="3" xfId="0" applyFill="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4" borderId="0" xfId="0" applyFill="1" applyProtection="1"/>
    <xf numFmtId="0" fontId="0" fillId="4" borderId="1" xfId="0" applyFill="1" applyBorder="1" applyAlignment="1" applyProtection="1">
      <alignment horizontal="center" vertical="center" wrapText="1"/>
    </xf>
    <xf numFmtId="0" fontId="0" fillId="3" borderId="1" xfId="0" applyFill="1" applyBorder="1" applyProtection="1"/>
    <xf numFmtId="0" fontId="0" fillId="0" borderId="1" xfId="0" applyFill="1" applyBorder="1" applyAlignment="1">
      <alignment horizontal="center" vertical="center"/>
    </xf>
    <xf numFmtId="0" fontId="0" fillId="0" borderId="5" xfId="0" applyBorder="1" applyAlignment="1" applyProtection="1">
      <alignment vertical="center"/>
      <protection locked="0"/>
    </xf>
    <xf numFmtId="0" fontId="0" fillId="3" borderId="4" xfId="0" applyFill="1" applyBorder="1" applyAlignment="1">
      <alignment vertical="center" wrapText="1"/>
    </xf>
    <xf numFmtId="0" fontId="0" fillId="3" borderId="3" xfId="0" applyFill="1" applyBorder="1" applyAlignment="1">
      <alignment horizontal="center" vertical="center" wrapText="1"/>
    </xf>
    <xf numFmtId="0" fontId="0" fillId="2" borderId="1" xfId="0" applyFill="1" applyBorder="1" applyAlignment="1" applyProtection="1">
      <alignment horizontal="center" vertical="center"/>
    </xf>
    <xf numFmtId="0" fontId="0" fillId="0" borderId="0" xfId="0"/>
    <xf numFmtId="0" fontId="6" fillId="0" borderId="1" xfId="0" applyFont="1" applyFill="1" applyBorder="1" applyAlignment="1">
      <alignment horizontal="left" vertical="center" wrapText="1"/>
    </xf>
    <xf numFmtId="0" fontId="0" fillId="0" borderId="0" xfId="0"/>
    <xf numFmtId="0" fontId="0" fillId="0" borderId="0" xfId="0" applyAlignment="1">
      <alignment horizontal="center"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0" borderId="0" xfId="0" applyBorder="1"/>
    <xf numFmtId="0" fontId="0" fillId="0" borderId="0" xfId="0" applyAlignment="1" applyProtection="1">
      <alignment horizontal="left"/>
    </xf>
    <xf numFmtId="0" fontId="2" fillId="0" borderId="0" xfId="0" applyFont="1" applyAlignment="1" applyProtection="1">
      <alignment horizontal="left"/>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0" fontId="4" fillId="0" borderId="0" xfId="1" applyFont="1" applyBorder="1" applyAlignment="1">
      <alignment vertical="center"/>
    </xf>
    <xf numFmtId="0" fontId="5" fillId="0" borderId="0" xfId="2" applyFont="1" applyBorder="1" applyAlignment="1">
      <alignment horizontal="left" vertical="center" wrapText="1"/>
    </xf>
    <xf numFmtId="0" fontId="0" fillId="0" borderId="1" xfId="0" applyFill="1" applyBorder="1" applyAlignment="1" applyProtection="1">
      <alignment horizontal="center" vertical="center"/>
      <protection locked="0"/>
    </xf>
    <xf numFmtId="0" fontId="1" fillId="0" borderId="1" xfId="0" applyFont="1" applyBorder="1" applyAlignment="1" applyProtection="1">
      <alignment horizontal="left"/>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10" fillId="0" borderId="6" xfId="2" applyFont="1" applyBorder="1" applyAlignment="1">
      <alignment horizontal="left" vertical="center" wrapText="1"/>
    </xf>
    <xf numFmtId="0" fontId="5" fillId="0" borderId="6" xfId="2" applyFont="1" applyBorder="1" applyAlignment="1">
      <alignment horizontal="left" vertical="center" wrapText="1"/>
    </xf>
    <xf numFmtId="0" fontId="0" fillId="0" borderId="1" xfId="0" applyBorder="1" applyAlignment="1" applyProtection="1">
      <alignment horizontal="center" vertical="center"/>
      <protection locked="0"/>
    </xf>
    <xf numFmtId="0" fontId="0" fillId="4" borderId="1" xfId="0" applyFill="1" applyBorder="1" applyAlignment="1">
      <alignment vertical="center"/>
    </xf>
    <xf numFmtId="164" fontId="0" fillId="4" borderId="1" xfId="0" applyNumberFormat="1" applyFill="1" applyBorder="1" applyAlignment="1">
      <alignment horizontal="center" vertical="center"/>
    </xf>
    <xf numFmtId="164" fontId="0" fillId="4" borderId="1" xfId="0" applyNumberFormat="1" applyFill="1" applyBorder="1" applyAlignment="1" applyProtection="1">
      <alignment horizontal="center" vertical="center"/>
    </xf>
    <xf numFmtId="0" fontId="0" fillId="4" borderId="1" xfId="0" applyFill="1" applyBorder="1" applyAlignment="1" applyProtection="1">
      <alignment horizontal="left" vertical="center"/>
    </xf>
    <xf numFmtId="0" fontId="1" fillId="0" borderId="1" xfId="0" applyFont="1" applyBorder="1" applyAlignment="1" applyProtection="1">
      <alignment horizontal="left"/>
      <protection locked="0"/>
    </xf>
    <xf numFmtId="0" fontId="0" fillId="2" borderId="1" xfId="0" applyFill="1" applyBorder="1" applyAlignment="1" applyProtection="1">
      <alignment horizontal="center" vertical="center"/>
      <protection locked="0"/>
    </xf>
    <xf numFmtId="0" fontId="8" fillId="0" borderId="0" xfId="0" applyFont="1" applyAlignment="1" applyProtection="1">
      <alignment horizontal="left" vertical="center"/>
    </xf>
    <xf numFmtId="0" fontId="0" fillId="4" borderId="1" xfId="0" applyFill="1" applyBorder="1" applyProtection="1"/>
    <xf numFmtId="0" fontId="0" fillId="0" borderId="3" xfId="0" applyBorder="1" applyAlignment="1" applyProtection="1">
      <alignment vertical="center"/>
      <protection locked="0"/>
    </xf>
    <xf numFmtId="0" fontId="0" fillId="0" borderId="5" xfId="0" applyFill="1"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7" xfId="0" applyBorder="1" applyProtection="1">
      <protection locked="0"/>
    </xf>
    <xf numFmtId="0" fontId="0" fillId="0" borderId="0" xfId="0" applyFill="1" applyAlignment="1" applyProtection="1">
      <alignment vertical="center"/>
      <protection locked="0"/>
    </xf>
    <xf numFmtId="0" fontId="0" fillId="4" borderId="1" xfId="0" applyFill="1" applyBorder="1" applyAlignment="1" applyProtection="1">
      <alignment vertical="center"/>
    </xf>
    <xf numFmtId="0" fontId="9" fillId="2" borderId="1" xfId="0" applyFont="1" applyFill="1" applyBorder="1" applyProtection="1"/>
    <xf numFmtId="0" fontId="9" fillId="2" borderId="1" xfId="0" applyFont="1"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3" xfId="0" applyFill="1" applyBorder="1" applyAlignment="1" applyProtection="1">
      <alignment horizontal="center" vertical="center"/>
    </xf>
    <xf numFmtId="0" fontId="0" fillId="3" borderId="4" xfId="0" applyFill="1" applyBorder="1" applyAlignment="1" applyProtection="1">
      <alignment vertical="center" wrapText="1"/>
    </xf>
    <xf numFmtId="0" fontId="0" fillId="4" borderId="1" xfId="0" applyFill="1" applyBorder="1" applyAlignment="1" applyProtection="1">
      <alignment horizontal="center" vertical="center"/>
    </xf>
    <xf numFmtId="0" fontId="1" fillId="0" borderId="1" xfId="0" applyFont="1" applyBorder="1" applyProtection="1"/>
    <xf numFmtId="0" fontId="0" fillId="0" borderId="1" xfId="0" applyBorder="1" applyAlignment="1" applyProtection="1">
      <alignment horizontal="left" vertical="center"/>
    </xf>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Alignment="1"/>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10" fillId="0" borderId="1" xfId="2" applyFont="1" applyBorder="1" applyAlignment="1">
      <alignment horizontal="lef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3" borderId="3" xfId="0" applyFill="1" applyBorder="1" applyAlignment="1">
      <alignment horizontal="center" vertical="center" wrapText="1"/>
    </xf>
    <xf numFmtId="0" fontId="0" fillId="3" borderId="7" xfId="0" applyFill="1" applyBorder="1" applyAlignment="1">
      <alignment horizontal="center" vertical="center" wrapText="1"/>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xf numFmtId="0" fontId="0" fillId="2" borderId="2"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2" borderId="1"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0" borderId="0" xfId="0" applyFill="1" applyBorder="1" applyProtection="1"/>
    <xf numFmtId="0" fontId="0" fillId="0" borderId="8" xfId="0" applyFill="1" applyBorder="1" applyProtection="1"/>
  </cellXfs>
  <cellStyles count="3">
    <cellStyle name="Normal" xfId="0" builtinId="0"/>
    <cellStyle name="Normal 2" xfId="2"/>
    <cellStyle name="Normal 4" xfId="1"/>
  </cellStyles>
  <dxfs count="0"/>
  <tableStyles count="0" defaultTableStyle="TableStyleMedium2" defaultPivotStyle="PivotStyleLight16"/>
  <colors>
    <mruColors>
      <color rgb="FF6CB5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1958676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396240" y="0"/>
          <a:ext cx="3871296" cy="662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tabSelected="1" workbookViewId="0">
      <selection activeCell="B7" sqref="B7:C7"/>
    </sheetView>
  </sheetViews>
  <sheetFormatPr defaultRowHeight="55.8" customHeight="1" x14ac:dyDescent="0.3"/>
  <cols>
    <col min="1" max="1" width="5.77734375" customWidth="1"/>
    <col min="2" max="2" width="27.88671875" customWidth="1"/>
    <col min="3" max="3" width="98.77734375" customWidth="1"/>
  </cols>
  <sheetData>
    <row r="1" spans="1:4" ht="70.05" customHeight="1" x14ac:dyDescent="0.3">
      <c r="A1" s="77"/>
      <c r="B1" s="77"/>
    </row>
    <row r="2" spans="1:4" ht="22.95" customHeight="1" x14ac:dyDescent="0.3">
      <c r="B2" s="11" t="s">
        <v>21</v>
      </c>
    </row>
    <row r="3" spans="1:4" ht="22.95" customHeight="1" x14ac:dyDescent="0.4">
      <c r="B3" s="10" t="s">
        <v>19</v>
      </c>
    </row>
    <row r="4" spans="1:4" ht="22.95" customHeight="1" x14ac:dyDescent="0.4">
      <c r="B4" s="12" t="s">
        <v>16</v>
      </c>
    </row>
    <row r="5" spans="1:4" ht="22.95" customHeight="1" x14ac:dyDescent="0.4">
      <c r="A5" s="12"/>
      <c r="B5" s="1"/>
    </row>
    <row r="6" spans="1:4" ht="62.4" customHeight="1" x14ac:dyDescent="0.3">
      <c r="A6" s="31"/>
      <c r="B6" s="44" t="s">
        <v>83</v>
      </c>
      <c r="C6" s="31"/>
      <c r="D6" s="31"/>
    </row>
    <row r="7" spans="1:4" ht="55.8" customHeight="1" x14ac:dyDescent="0.3">
      <c r="A7" s="31"/>
      <c r="B7" s="78" t="s">
        <v>67</v>
      </c>
      <c r="C7" s="78"/>
      <c r="D7" s="31"/>
    </row>
    <row r="8" spans="1:4" ht="55.8" customHeight="1" x14ac:dyDescent="0.3">
      <c r="A8" s="31"/>
      <c r="B8" s="44" t="s">
        <v>87</v>
      </c>
      <c r="C8" s="45"/>
      <c r="D8" s="31"/>
    </row>
    <row r="9" spans="1:4" ht="55.8" customHeight="1" x14ac:dyDescent="0.3">
      <c r="A9" s="31"/>
      <c r="B9" s="79" t="s">
        <v>88</v>
      </c>
      <c r="C9" s="79"/>
      <c r="D9" s="31"/>
    </row>
    <row r="10" spans="1:4" ht="68.400000000000006" customHeight="1" x14ac:dyDescent="0.3">
      <c r="A10" s="31"/>
      <c r="B10" s="79" t="s">
        <v>80</v>
      </c>
      <c r="C10" s="79"/>
      <c r="D10" s="31"/>
    </row>
    <row r="11" spans="1:4" ht="55.8" customHeight="1" x14ac:dyDescent="0.3">
      <c r="A11" s="31"/>
      <c r="B11" s="80" t="s">
        <v>68</v>
      </c>
      <c r="C11" s="79"/>
      <c r="D11" s="31"/>
    </row>
    <row r="12" spans="1:4" ht="55.8" customHeight="1" x14ac:dyDescent="0.3">
      <c r="A12" s="38"/>
      <c r="B12" s="50"/>
      <c r="C12" s="51"/>
      <c r="D12" s="38"/>
    </row>
    <row r="13" spans="1:4" ht="55.8" customHeight="1" x14ac:dyDescent="0.3">
      <c r="A13" s="31"/>
      <c r="B13" s="48" t="s">
        <v>43</v>
      </c>
      <c r="C13" s="49" t="s">
        <v>69</v>
      </c>
      <c r="D13" s="31"/>
    </row>
    <row r="14" spans="1:4" ht="55.8" customHeight="1" x14ac:dyDescent="0.3">
      <c r="A14" s="31"/>
      <c r="B14" s="48" t="s">
        <v>44</v>
      </c>
      <c r="C14" s="49" t="s">
        <v>70</v>
      </c>
      <c r="D14" s="31"/>
    </row>
    <row r="15" spans="1:4" ht="55.8" customHeight="1" x14ac:dyDescent="0.3">
      <c r="A15" s="31"/>
      <c r="B15" s="48" t="s">
        <v>74</v>
      </c>
      <c r="C15" s="49" t="s">
        <v>71</v>
      </c>
      <c r="D15" s="31"/>
    </row>
    <row r="16" spans="1:4" ht="55.8" customHeight="1" x14ac:dyDescent="0.3">
      <c r="A16" s="31"/>
      <c r="B16" s="48" t="s">
        <v>42</v>
      </c>
      <c r="C16" s="49" t="s">
        <v>81</v>
      </c>
      <c r="D16" s="31"/>
    </row>
    <row r="17" spans="1:4" ht="55.8" customHeight="1" x14ac:dyDescent="0.3">
      <c r="A17" s="30"/>
      <c r="B17" s="48" t="s">
        <v>12</v>
      </c>
      <c r="C17" s="49" t="s">
        <v>84</v>
      </c>
      <c r="D17" s="29"/>
    </row>
    <row r="18" spans="1:4" ht="55.8" customHeight="1" x14ac:dyDescent="0.3">
      <c r="A18" s="30"/>
      <c r="B18" s="48" t="s">
        <v>72</v>
      </c>
      <c r="C18" s="49" t="s">
        <v>85</v>
      </c>
      <c r="D18" s="29"/>
    </row>
    <row r="19" spans="1:4" ht="55.8" customHeight="1" x14ac:dyDescent="0.3">
      <c r="A19" s="7"/>
      <c r="B19" s="48" t="s">
        <v>13</v>
      </c>
      <c r="C19" s="49" t="s">
        <v>86</v>
      </c>
      <c r="D19" s="29"/>
    </row>
    <row r="20" spans="1:4" ht="55.8" customHeight="1" x14ac:dyDescent="0.3">
      <c r="A20" s="7"/>
      <c r="B20" s="48" t="s">
        <v>73</v>
      </c>
      <c r="C20" s="49" t="s">
        <v>18</v>
      </c>
      <c r="D20" s="29"/>
    </row>
    <row r="21" spans="1:4" ht="55.8" customHeight="1" x14ac:dyDescent="0.3">
      <c r="A21" s="7"/>
      <c r="B21" s="7"/>
    </row>
    <row r="22" spans="1:4" ht="55.8" customHeight="1" x14ac:dyDescent="0.3">
      <c r="A22" s="7"/>
      <c r="B22" s="7"/>
    </row>
    <row r="23" spans="1:4" ht="55.8" customHeight="1" x14ac:dyDescent="0.3">
      <c r="A23" s="7"/>
      <c r="B23" s="7"/>
    </row>
    <row r="24" spans="1:4" ht="55.8" customHeight="1" x14ac:dyDescent="0.3">
      <c r="A24" s="7"/>
      <c r="B24" s="7"/>
    </row>
    <row r="25" spans="1:4" ht="55.8" customHeight="1" x14ac:dyDescent="0.3">
      <c r="A25" s="7"/>
      <c r="B25" s="7"/>
    </row>
    <row r="26" spans="1:4" ht="55.8" customHeight="1" x14ac:dyDescent="0.3">
      <c r="A26" s="7"/>
      <c r="B26" s="7"/>
    </row>
    <row r="27" spans="1:4" ht="55.8" customHeight="1" x14ac:dyDescent="0.3">
      <c r="A27" s="7"/>
      <c r="B27" s="7"/>
    </row>
    <row r="28" spans="1:4" ht="55.8" customHeight="1" x14ac:dyDescent="0.3">
      <c r="A28" s="7"/>
      <c r="B28" s="7"/>
    </row>
    <row r="29" spans="1:4" ht="55.8" customHeight="1" x14ac:dyDescent="0.3">
      <c r="A29" s="7"/>
      <c r="B29" s="7"/>
    </row>
    <row r="30" spans="1:4" ht="55.8" customHeight="1" x14ac:dyDescent="0.3">
      <c r="A30" s="7"/>
      <c r="B30" s="7"/>
    </row>
    <row r="31" spans="1:4" ht="55.8" customHeight="1" x14ac:dyDescent="0.3">
      <c r="A31" s="7"/>
      <c r="B31" s="7"/>
    </row>
  </sheetData>
  <sheetProtection password="CC7B" sheet="1" objects="1" scenarios="1"/>
  <mergeCells count="4">
    <mergeCell ref="B7:C7"/>
    <mergeCell ref="B9:C9"/>
    <mergeCell ref="B10:C10"/>
    <mergeCell ref="B11:C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showGridLines="0" zoomScaleNormal="100" workbookViewId="0">
      <pane xSplit="3" ySplit="7" topLeftCell="D8" activePane="bottomRight" state="frozen"/>
      <selection pane="topRight" activeCell="C1" sqref="C1"/>
      <selection pane="bottomLeft" activeCell="A9" sqref="A9"/>
      <selection pane="bottomRight" activeCell="A9" sqref="A9"/>
    </sheetView>
  </sheetViews>
  <sheetFormatPr defaultRowHeight="14.4" x14ac:dyDescent="0.3"/>
  <cols>
    <col min="1" max="2" width="20.77734375" customWidth="1"/>
    <col min="3" max="3" width="25.77734375" customWidth="1"/>
    <col min="4" max="39" width="8.88671875" style="2"/>
    <col min="40" max="40" width="12.6640625" style="2" hidden="1" customWidth="1"/>
    <col min="41" max="41" width="12.6640625" style="32" hidden="1" customWidth="1"/>
    <col min="42" max="42" width="30.77734375" style="32" customWidth="1"/>
    <col min="43" max="46" width="16.77734375" style="2" customWidth="1"/>
    <col min="47" max="48" width="16.77734375" customWidth="1"/>
    <col min="49" max="49" width="16.77734375" style="2" customWidth="1"/>
  </cols>
  <sheetData>
    <row r="1" spans="1:49" ht="70.05" customHeight="1" x14ac:dyDescent="0.3"/>
    <row r="2" spans="1:49" ht="22.95" customHeight="1" x14ac:dyDescent="0.4">
      <c r="A2" s="11" t="s">
        <v>21</v>
      </c>
      <c r="B2" s="1"/>
      <c r="C2" s="1"/>
    </row>
    <row r="3" spans="1:49" ht="22.95" customHeight="1" x14ac:dyDescent="0.4">
      <c r="A3" s="10" t="s">
        <v>19</v>
      </c>
      <c r="B3" s="1"/>
      <c r="C3" s="1"/>
      <c r="AP3" s="53" t="s">
        <v>11</v>
      </c>
      <c r="AQ3" s="54" t="str">
        <f>IFERROR(AVERAGEIF($C$9:$C$57,$C$9,AQ$9:AQ$57),"-")</f>
        <v>-</v>
      </c>
      <c r="AR3" s="54" t="str">
        <f t="shared" ref="AR3:AW3" si="0">IFERROR(AVERAGEIF($C$9:$C$57,$C$9,AR$9:AR$57),"-")</f>
        <v>-</v>
      </c>
      <c r="AS3" s="54" t="str">
        <f t="shared" si="0"/>
        <v>-</v>
      </c>
      <c r="AT3" s="54" t="str">
        <f t="shared" si="0"/>
        <v>-</v>
      </c>
      <c r="AU3" s="54" t="str">
        <f t="shared" si="0"/>
        <v>-</v>
      </c>
      <c r="AV3" s="54" t="str">
        <f t="shared" si="0"/>
        <v>-</v>
      </c>
      <c r="AW3" s="54" t="str">
        <f t="shared" si="0"/>
        <v>-</v>
      </c>
    </row>
    <row r="4" spans="1:49" ht="22.95" customHeight="1" x14ac:dyDescent="0.4">
      <c r="A4" s="10" t="s">
        <v>22</v>
      </c>
      <c r="B4" s="1"/>
      <c r="C4" s="1"/>
      <c r="AQ4" s="83" t="s">
        <v>77</v>
      </c>
      <c r="AR4" s="84"/>
      <c r="AS4" s="84"/>
      <c r="AT4" s="84"/>
      <c r="AU4" s="84"/>
      <c r="AV4" s="85"/>
      <c r="AW4" s="86" t="s">
        <v>15</v>
      </c>
    </row>
    <row r="5" spans="1:49" ht="34.799999999999997" customHeight="1" x14ac:dyDescent="0.3">
      <c r="C5" s="13" t="s">
        <v>0</v>
      </c>
      <c r="D5" s="14">
        <v>1</v>
      </c>
      <c r="E5" s="14">
        <v>2</v>
      </c>
      <c r="F5" s="14" t="s">
        <v>24</v>
      </c>
      <c r="G5" s="14" t="s">
        <v>25</v>
      </c>
      <c r="H5" s="14">
        <v>4</v>
      </c>
      <c r="I5" s="14">
        <v>5</v>
      </c>
      <c r="J5" s="14">
        <v>6</v>
      </c>
      <c r="K5" s="14" t="s">
        <v>26</v>
      </c>
      <c r="L5" s="14" t="s">
        <v>27</v>
      </c>
      <c r="M5" s="14">
        <v>8</v>
      </c>
      <c r="N5" s="14" t="s">
        <v>28</v>
      </c>
      <c r="O5" s="14" t="s">
        <v>29</v>
      </c>
      <c r="P5" s="14" t="s">
        <v>30</v>
      </c>
      <c r="Q5" s="14" t="s">
        <v>31</v>
      </c>
      <c r="R5" s="14">
        <v>11</v>
      </c>
      <c r="S5" s="14">
        <v>12</v>
      </c>
      <c r="T5" s="14">
        <v>13</v>
      </c>
      <c r="U5" s="14">
        <v>14</v>
      </c>
      <c r="V5" s="14">
        <v>15</v>
      </c>
      <c r="W5" s="14" t="s">
        <v>1</v>
      </c>
      <c r="X5" s="14" t="s">
        <v>2</v>
      </c>
      <c r="Y5" s="14" t="s">
        <v>32</v>
      </c>
      <c r="Z5" s="14">
        <v>17</v>
      </c>
      <c r="AA5" s="14" t="s">
        <v>33</v>
      </c>
      <c r="AB5" s="14" t="s">
        <v>34</v>
      </c>
      <c r="AC5" s="14">
        <v>19</v>
      </c>
      <c r="AD5" s="14">
        <v>20</v>
      </c>
      <c r="AE5" s="14">
        <v>21</v>
      </c>
      <c r="AF5" s="14">
        <v>22</v>
      </c>
      <c r="AG5" s="14">
        <v>23</v>
      </c>
      <c r="AH5" s="14">
        <v>24</v>
      </c>
      <c r="AI5" s="14">
        <v>25</v>
      </c>
      <c r="AJ5" s="14">
        <v>26</v>
      </c>
      <c r="AK5" s="14">
        <v>27</v>
      </c>
      <c r="AL5" s="14">
        <v>28</v>
      </c>
      <c r="AM5" s="14">
        <v>29</v>
      </c>
      <c r="AQ5" s="27" t="s">
        <v>38</v>
      </c>
      <c r="AR5" s="27" t="s">
        <v>7</v>
      </c>
      <c r="AS5" s="27" t="s">
        <v>37</v>
      </c>
      <c r="AT5" s="27" t="s">
        <v>35</v>
      </c>
      <c r="AU5" s="27" t="s">
        <v>36</v>
      </c>
      <c r="AV5" s="27" t="s">
        <v>10</v>
      </c>
      <c r="AW5" s="87"/>
    </row>
    <row r="6" spans="1:49" ht="22.8" customHeight="1" x14ac:dyDescent="0.3">
      <c r="C6" s="15" t="s">
        <v>76</v>
      </c>
      <c r="D6" s="16" t="s">
        <v>46</v>
      </c>
      <c r="E6" s="16" t="s">
        <v>47</v>
      </c>
      <c r="F6" s="16" t="s">
        <v>48</v>
      </c>
      <c r="G6" s="16" t="s">
        <v>48</v>
      </c>
      <c r="H6" s="16" t="s">
        <v>47</v>
      </c>
      <c r="I6" s="16" t="s">
        <v>47</v>
      </c>
      <c r="J6" s="16" t="s">
        <v>49</v>
      </c>
      <c r="K6" s="16" t="s">
        <v>50</v>
      </c>
      <c r="L6" s="16" t="s">
        <v>50</v>
      </c>
      <c r="M6" s="16" t="s">
        <v>51</v>
      </c>
      <c r="N6" s="16" t="s">
        <v>52</v>
      </c>
      <c r="O6" s="16" t="s">
        <v>52</v>
      </c>
      <c r="P6" s="16" t="s">
        <v>50</v>
      </c>
      <c r="Q6" s="16" t="s">
        <v>53</v>
      </c>
      <c r="R6" s="16" t="s">
        <v>54</v>
      </c>
      <c r="S6" s="16" t="s">
        <v>55</v>
      </c>
      <c r="T6" s="16" t="s">
        <v>49</v>
      </c>
      <c r="U6" s="16" t="s">
        <v>56</v>
      </c>
      <c r="V6" s="16" t="s">
        <v>48</v>
      </c>
      <c r="W6" s="16" t="s">
        <v>57</v>
      </c>
      <c r="X6" s="16" t="s">
        <v>57</v>
      </c>
      <c r="Y6" s="16" t="s">
        <v>57</v>
      </c>
      <c r="Z6" s="16" t="s">
        <v>54</v>
      </c>
      <c r="AA6" s="16" t="s">
        <v>58</v>
      </c>
      <c r="AB6" s="16" t="s">
        <v>54</v>
      </c>
      <c r="AC6" s="16" t="s">
        <v>49</v>
      </c>
      <c r="AD6" s="16" t="s">
        <v>46</v>
      </c>
      <c r="AE6" s="16" t="s">
        <v>59</v>
      </c>
      <c r="AF6" s="16" t="s">
        <v>60</v>
      </c>
      <c r="AG6" s="16" t="s">
        <v>57</v>
      </c>
      <c r="AH6" s="16" t="s">
        <v>49</v>
      </c>
      <c r="AI6" s="16" t="s">
        <v>55</v>
      </c>
      <c r="AJ6" s="16" t="s">
        <v>61</v>
      </c>
      <c r="AK6" s="16" t="s">
        <v>62</v>
      </c>
      <c r="AL6" s="16" t="s">
        <v>58</v>
      </c>
      <c r="AM6" s="16" t="s">
        <v>60</v>
      </c>
      <c r="AQ6" s="26"/>
      <c r="AR6" s="26"/>
      <c r="AS6" s="26"/>
      <c r="AT6" s="26"/>
      <c r="AU6" s="26"/>
      <c r="AV6" s="26"/>
      <c r="AW6" s="26"/>
    </row>
    <row r="7" spans="1:49" ht="22.8" customHeight="1" x14ac:dyDescent="0.3">
      <c r="A7" s="31"/>
      <c r="B7" s="31"/>
      <c r="C7" s="20" t="s">
        <v>9</v>
      </c>
      <c r="D7" s="19">
        <v>1</v>
      </c>
      <c r="E7" s="19">
        <v>1</v>
      </c>
      <c r="F7" s="19">
        <v>1</v>
      </c>
      <c r="G7" s="19">
        <v>1</v>
      </c>
      <c r="H7" s="19">
        <v>1</v>
      </c>
      <c r="I7" s="19">
        <v>1</v>
      </c>
      <c r="J7" s="19">
        <v>1</v>
      </c>
      <c r="K7" s="19">
        <v>1</v>
      </c>
      <c r="L7" s="19">
        <v>1</v>
      </c>
      <c r="M7" s="19">
        <v>1</v>
      </c>
      <c r="N7" s="19">
        <v>1</v>
      </c>
      <c r="O7" s="19">
        <v>1</v>
      </c>
      <c r="P7" s="19">
        <v>1</v>
      </c>
      <c r="Q7" s="19">
        <v>1</v>
      </c>
      <c r="R7" s="19">
        <v>3</v>
      </c>
      <c r="S7" s="19">
        <v>2</v>
      </c>
      <c r="T7" s="19">
        <v>1</v>
      </c>
      <c r="U7" s="19">
        <v>1</v>
      </c>
      <c r="V7" s="19">
        <v>2</v>
      </c>
      <c r="W7" s="19">
        <v>1</v>
      </c>
      <c r="X7" s="19">
        <v>1</v>
      </c>
      <c r="Y7" s="19">
        <v>1</v>
      </c>
      <c r="Z7" s="19">
        <v>2</v>
      </c>
      <c r="AA7" s="19">
        <v>1</v>
      </c>
      <c r="AB7" s="19">
        <v>1</v>
      </c>
      <c r="AC7" s="19">
        <v>2</v>
      </c>
      <c r="AD7" s="19">
        <v>2</v>
      </c>
      <c r="AE7" s="19">
        <v>2</v>
      </c>
      <c r="AF7" s="19">
        <v>2</v>
      </c>
      <c r="AG7" s="19">
        <v>2</v>
      </c>
      <c r="AH7" s="19">
        <v>1</v>
      </c>
      <c r="AI7" s="19">
        <v>1</v>
      </c>
      <c r="AJ7" s="19">
        <v>2</v>
      </c>
      <c r="AK7" s="19">
        <v>3</v>
      </c>
      <c r="AL7" s="19">
        <v>1</v>
      </c>
      <c r="AM7" s="19">
        <v>2</v>
      </c>
      <c r="AP7" s="19" t="s">
        <v>78</v>
      </c>
      <c r="AQ7" s="18">
        <f>SUM(D7,F7,G7,N7,O7,V7,AD7,AJ7)</f>
        <v>11</v>
      </c>
      <c r="AR7" s="18">
        <f>SUM(R7,Z7,AA7,AB7,AL7)</f>
        <v>8</v>
      </c>
      <c r="AS7" s="18">
        <f>SUM(E7,H7,I7,U7)</f>
        <v>4</v>
      </c>
      <c r="AT7" s="18">
        <f>SUM(J7,M7,T7,W7,X7,Y7,AC7,AF7,AG7,AH7,AK7,AM7)</f>
        <v>18</v>
      </c>
      <c r="AU7" s="18">
        <f>SUM(K7+L7+P7+Q7,S7,AE7,AI7)</f>
        <v>9</v>
      </c>
      <c r="AV7" s="18">
        <f>SUM(R7,Z7,AB7,AJ7,AK7)</f>
        <v>11</v>
      </c>
      <c r="AW7" s="19">
        <f>SUM(D7:AM7)</f>
        <v>50</v>
      </c>
    </row>
    <row r="8" spans="1:49" ht="21" x14ac:dyDescent="0.4">
      <c r="A8" s="81" t="s">
        <v>14</v>
      </c>
      <c r="B8" s="82"/>
      <c r="C8" s="3" t="s">
        <v>75</v>
      </c>
    </row>
    <row r="9" spans="1:49" x14ac:dyDescent="0.3">
      <c r="A9" s="8"/>
      <c r="B9" s="9"/>
      <c r="C9" s="34"/>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2" t="str">
        <f>"There are "&amp;$AO9&amp;" items missing marks"</f>
        <v>There are 36 items missing marks</v>
      </c>
      <c r="AO9" s="32">
        <f>COUNTBLANK(D9:AM9)</f>
        <v>36</v>
      </c>
      <c r="AP9" s="32" t="str">
        <f>IF(AO9&lt;36,AN9, " ")</f>
        <v xml:space="preserve"> </v>
      </c>
      <c r="AQ9" s="17">
        <f>SUM(D9,F9,G9,N9,O9,V9,AD9,AJ9)</f>
        <v>0</v>
      </c>
      <c r="AR9" s="24">
        <f>SUM(R9,Z9,AA9,AB9,AL9)</f>
        <v>0</v>
      </c>
      <c r="AS9" s="17">
        <f>SUM(E9,H9,I9,U9)</f>
        <v>0</v>
      </c>
      <c r="AT9" s="6">
        <f>SUM(J9,M9,T9,W9,X9,Y9,AC9,AF9,AG9,AH9,AK9,AM9)</f>
        <v>0</v>
      </c>
      <c r="AU9" s="17">
        <f>SUM(K9+L9+P9+Q9,S9,AE9,AI9)</f>
        <v>0</v>
      </c>
      <c r="AV9" s="6">
        <f>SUM(R9,Z9,AB9,AJ9,AK9)</f>
        <v>0</v>
      </c>
      <c r="AW9" s="17">
        <f>SUM(D9:AM9)</f>
        <v>0</v>
      </c>
    </row>
    <row r="10" spans="1:49" x14ac:dyDescent="0.3">
      <c r="A10" s="8"/>
      <c r="B10" s="9"/>
      <c r="C10" s="34"/>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32" t="str">
        <f t="shared" ref="AN10:AN57" si="1">"There are "&amp;$AO10&amp;" items missing marks"</f>
        <v>There are 36 items missing marks</v>
      </c>
      <c r="AO10" s="32">
        <f t="shared" ref="AO10:AO57" si="2">COUNTBLANK(D10:AM10)</f>
        <v>36</v>
      </c>
      <c r="AP10" s="32" t="str">
        <f t="shared" ref="AP10:AP57" si="3">IF(AO10&lt;36,AN10, " ")</f>
        <v xml:space="preserve"> </v>
      </c>
      <c r="AQ10" s="17">
        <f t="shared" ref="AQ10:AQ57" si="4">SUM(D10,F10,G10,N10,O10,V10,AD10,AJ10)</f>
        <v>0</v>
      </c>
      <c r="AR10" s="24">
        <f t="shared" ref="AR10:AR57" si="5">SUM(R10,Z10,AA10,AB10,AL10)</f>
        <v>0</v>
      </c>
      <c r="AS10" s="17">
        <f t="shared" ref="AS10:AS57" si="6">SUM(E10,H10,I10,U10)</f>
        <v>0</v>
      </c>
      <c r="AT10" s="6">
        <f t="shared" ref="AT10:AT57" si="7">SUM(J10,M10,T10,W10,X10,Y10,AC10,AF10,AG10,AH10,AK10,AM10)</f>
        <v>0</v>
      </c>
      <c r="AU10" s="17">
        <f t="shared" ref="AU10:AU57" si="8">SUM(K10+L10+P10+Q10,S10,AE10,AI10)</f>
        <v>0</v>
      </c>
      <c r="AV10" s="6">
        <f t="shared" ref="AV10:AV57" si="9">SUM(R10,Z10,AB10,AJ10,AK10)</f>
        <v>0</v>
      </c>
      <c r="AW10" s="17">
        <f t="shared" ref="AW10:AW57" si="10">SUM(D10:AM10)</f>
        <v>0</v>
      </c>
    </row>
    <row r="11" spans="1:49" x14ac:dyDescent="0.3">
      <c r="A11" s="8"/>
      <c r="B11" s="9"/>
      <c r="C11" s="3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32" t="str">
        <f t="shared" si="1"/>
        <v>There are 36 items missing marks</v>
      </c>
      <c r="AO11" s="32">
        <f t="shared" si="2"/>
        <v>36</v>
      </c>
      <c r="AP11" s="32" t="str">
        <f t="shared" si="3"/>
        <v xml:space="preserve"> </v>
      </c>
      <c r="AQ11" s="17">
        <f t="shared" si="4"/>
        <v>0</v>
      </c>
      <c r="AR11" s="24">
        <f t="shared" si="5"/>
        <v>0</v>
      </c>
      <c r="AS11" s="17">
        <f t="shared" si="6"/>
        <v>0</v>
      </c>
      <c r="AT11" s="6">
        <f t="shared" si="7"/>
        <v>0</v>
      </c>
      <c r="AU11" s="17">
        <f t="shared" si="8"/>
        <v>0</v>
      </c>
      <c r="AV11" s="6">
        <f t="shared" si="9"/>
        <v>0</v>
      </c>
      <c r="AW11" s="17">
        <f t="shared" si="10"/>
        <v>0</v>
      </c>
    </row>
    <row r="12" spans="1:49" x14ac:dyDescent="0.3">
      <c r="A12" s="8"/>
      <c r="B12" s="9"/>
      <c r="C12" s="3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32" t="str">
        <f t="shared" si="1"/>
        <v>There are 36 items missing marks</v>
      </c>
      <c r="AO12" s="32">
        <f t="shared" si="2"/>
        <v>36</v>
      </c>
      <c r="AP12" s="32" t="str">
        <f t="shared" si="3"/>
        <v xml:space="preserve"> </v>
      </c>
      <c r="AQ12" s="17">
        <f t="shared" si="4"/>
        <v>0</v>
      </c>
      <c r="AR12" s="24">
        <f t="shared" si="5"/>
        <v>0</v>
      </c>
      <c r="AS12" s="17">
        <f t="shared" si="6"/>
        <v>0</v>
      </c>
      <c r="AT12" s="6">
        <f t="shared" si="7"/>
        <v>0</v>
      </c>
      <c r="AU12" s="17">
        <f t="shared" si="8"/>
        <v>0</v>
      </c>
      <c r="AV12" s="6">
        <f t="shared" si="9"/>
        <v>0</v>
      </c>
      <c r="AW12" s="17">
        <f t="shared" si="10"/>
        <v>0</v>
      </c>
    </row>
    <row r="13" spans="1:49" x14ac:dyDescent="0.3">
      <c r="A13" s="8"/>
      <c r="B13" s="9"/>
      <c r="C13" s="3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32" t="str">
        <f t="shared" si="1"/>
        <v>There are 36 items missing marks</v>
      </c>
      <c r="AO13" s="32">
        <f t="shared" si="2"/>
        <v>36</v>
      </c>
      <c r="AP13" s="32" t="str">
        <f t="shared" si="3"/>
        <v xml:space="preserve"> </v>
      </c>
      <c r="AQ13" s="17">
        <f t="shared" si="4"/>
        <v>0</v>
      </c>
      <c r="AR13" s="24">
        <f t="shared" si="5"/>
        <v>0</v>
      </c>
      <c r="AS13" s="17">
        <f t="shared" si="6"/>
        <v>0</v>
      </c>
      <c r="AT13" s="6">
        <f t="shared" si="7"/>
        <v>0</v>
      </c>
      <c r="AU13" s="17">
        <f t="shared" si="8"/>
        <v>0</v>
      </c>
      <c r="AV13" s="6">
        <f t="shared" si="9"/>
        <v>0</v>
      </c>
      <c r="AW13" s="17">
        <f t="shared" si="10"/>
        <v>0</v>
      </c>
    </row>
    <row r="14" spans="1:49" x14ac:dyDescent="0.3">
      <c r="A14" s="8"/>
      <c r="B14" s="9"/>
      <c r="C14" s="3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32" t="str">
        <f t="shared" si="1"/>
        <v>There are 36 items missing marks</v>
      </c>
      <c r="AO14" s="32">
        <f t="shared" si="2"/>
        <v>36</v>
      </c>
      <c r="AP14" s="32" t="str">
        <f t="shared" si="3"/>
        <v xml:space="preserve"> </v>
      </c>
      <c r="AQ14" s="17">
        <f t="shared" si="4"/>
        <v>0</v>
      </c>
      <c r="AR14" s="24">
        <f t="shared" si="5"/>
        <v>0</v>
      </c>
      <c r="AS14" s="17">
        <f t="shared" si="6"/>
        <v>0</v>
      </c>
      <c r="AT14" s="6">
        <f t="shared" si="7"/>
        <v>0</v>
      </c>
      <c r="AU14" s="17">
        <f t="shared" si="8"/>
        <v>0</v>
      </c>
      <c r="AV14" s="6">
        <f t="shared" si="9"/>
        <v>0</v>
      </c>
      <c r="AW14" s="17">
        <f t="shared" si="10"/>
        <v>0</v>
      </c>
    </row>
    <row r="15" spans="1:49" x14ac:dyDescent="0.3">
      <c r="A15" s="8"/>
      <c r="B15" s="9"/>
      <c r="C15" s="3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32" t="str">
        <f t="shared" si="1"/>
        <v>There are 36 items missing marks</v>
      </c>
      <c r="AO15" s="32">
        <f t="shared" si="2"/>
        <v>36</v>
      </c>
      <c r="AP15" s="32" t="str">
        <f t="shared" si="3"/>
        <v xml:space="preserve"> </v>
      </c>
      <c r="AQ15" s="17">
        <f t="shared" si="4"/>
        <v>0</v>
      </c>
      <c r="AR15" s="24">
        <f t="shared" si="5"/>
        <v>0</v>
      </c>
      <c r="AS15" s="17">
        <f t="shared" si="6"/>
        <v>0</v>
      </c>
      <c r="AT15" s="6">
        <f t="shared" si="7"/>
        <v>0</v>
      </c>
      <c r="AU15" s="17">
        <f t="shared" si="8"/>
        <v>0</v>
      </c>
      <c r="AV15" s="6">
        <f t="shared" si="9"/>
        <v>0</v>
      </c>
      <c r="AW15" s="17">
        <f t="shared" si="10"/>
        <v>0</v>
      </c>
    </row>
    <row r="16" spans="1:49" x14ac:dyDescent="0.3">
      <c r="A16" s="8"/>
      <c r="B16" s="9"/>
      <c r="C16" s="3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32" t="str">
        <f t="shared" si="1"/>
        <v>There are 36 items missing marks</v>
      </c>
      <c r="AO16" s="32">
        <f t="shared" si="2"/>
        <v>36</v>
      </c>
      <c r="AP16" s="32" t="str">
        <f t="shared" si="3"/>
        <v xml:space="preserve"> </v>
      </c>
      <c r="AQ16" s="17">
        <f t="shared" si="4"/>
        <v>0</v>
      </c>
      <c r="AR16" s="24">
        <f t="shared" si="5"/>
        <v>0</v>
      </c>
      <c r="AS16" s="17">
        <f t="shared" si="6"/>
        <v>0</v>
      </c>
      <c r="AT16" s="6">
        <f t="shared" si="7"/>
        <v>0</v>
      </c>
      <c r="AU16" s="17">
        <f t="shared" si="8"/>
        <v>0</v>
      </c>
      <c r="AV16" s="6">
        <f t="shared" si="9"/>
        <v>0</v>
      </c>
      <c r="AW16" s="17">
        <f t="shared" si="10"/>
        <v>0</v>
      </c>
    </row>
    <row r="17" spans="1:49" x14ac:dyDescent="0.3">
      <c r="A17" s="8"/>
      <c r="B17" s="9"/>
      <c r="C17" s="3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32" t="str">
        <f t="shared" si="1"/>
        <v>There are 36 items missing marks</v>
      </c>
      <c r="AO17" s="32">
        <f t="shared" si="2"/>
        <v>36</v>
      </c>
      <c r="AP17" s="32" t="str">
        <f t="shared" si="3"/>
        <v xml:space="preserve"> </v>
      </c>
      <c r="AQ17" s="17">
        <f t="shared" si="4"/>
        <v>0</v>
      </c>
      <c r="AR17" s="24">
        <f t="shared" si="5"/>
        <v>0</v>
      </c>
      <c r="AS17" s="17">
        <f t="shared" si="6"/>
        <v>0</v>
      </c>
      <c r="AT17" s="6">
        <f t="shared" si="7"/>
        <v>0</v>
      </c>
      <c r="AU17" s="17">
        <f t="shared" si="8"/>
        <v>0</v>
      </c>
      <c r="AV17" s="6">
        <f t="shared" si="9"/>
        <v>0</v>
      </c>
      <c r="AW17" s="17">
        <f t="shared" si="10"/>
        <v>0</v>
      </c>
    </row>
    <row r="18" spans="1:49" x14ac:dyDescent="0.3">
      <c r="A18" s="8"/>
      <c r="B18" s="9"/>
      <c r="C18" s="3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32" t="str">
        <f t="shared" si="1"/>
        <v>There are 36 items missing marks</v>
      </c>
      <c r="AO18" s="32">
        <f t="shared" si="2"/>
        <v>36</v>
      </c>
      <c r="AP18" s="32" t="str">
        <f t="shared" si="3"/>
        <v xml:space="preserve"> </v>
      </c>
      <c r="AQ18" s="17">
        <f t="shared" si="4"/>
        <v>0</v>
      </c>
      <c r="AR18" s="24">
        <f t="shared" si="5"/>
        <v>0</v>
      </c>
      <c r="AS18" s="17">
        <f t="shared" si="6"/>
        <v>0</v>
      </c>
      <c r="AT18" s="6">
        <f t="shared" si="7"/>
        <v>0</v>
      </c>
      <c r="AU18" s="17">
        <f t="shared" si="8"/>
        <v>0</v>
      </c>
      <c r="AV18" s="6">
        <f t="shared" si="9"/>
        <v>0</v>
      </c>
      <c r="AW18" s="17">
        <f t="shared" si="10"/>
        <v>0</v>
      </c>
    </row>
    <row r="19" spans="1:49" x14ac:dyDescent="0.3">
      <c r="A19" s="8"/>
      <c r="B19" s="9"/>
      <c r="C19" s="3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32" t="str">
        <f t="shared" si="1"/>
        <v>There are 36 items missing marks</v>
      </c>
      <c r="AO19" s="32">
        <f t="shared" si="2"/>
        <v>36</v>
      </c>
      <c r="AP19" s="32" t="str">
        <f t="shared" si="3"/>
        <v xml:space="preserve"> </v>
      </c>
      <c r="AQ19" s="17">
        <f t="shared" si="4"/>
        <v>0</v>
      </c>
      <c r="AR19" s="24">
        <f t="shared" si="5"/>
        <v>0</v>
      </c>
      <c r="AS19" s="17">
        <f t="shared" si="6"/>
        <v>0</v>
      </c>
      <c r="AT19" s="6">
        <f t="shared" si="7"/>
        <v>0</v>
      </c>
      <c r="AU19" s="17">
        <f t="shared" si="8"/>
        <v>0</v>
      </c>
      <c r="AV19" s="6">
        <f t="shared" si="9"/>
        <v>0</v>
      </c>
      <c r="AW19" s="17">
        <f t="shared" si="10"/>
        <v>0</v>
      </c>
    </row>
    <row r="20" spans="1:49" x14ac:dyDescent="0.3">
      <c r="A20" s="8"/>
      <c r="B20" s="9"/>
      <c r="C20" s="3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32" t="str">
        <f t="shared" si="1"/>
        <v>There are 36 items missing marks</v>
      </c>
      <c r="AO20" s="32">
        <f t="shared" si="2"/>
        <v>36</v>
      </c>
      <c r="AP20" s="32" t="str">
        <f t="shared" si="3"/>
        <v xml:space="preserve"> </v>
      </c>
      <c r="AQ20" s="17">
        <f t="shared" si="4"/>
        <v>0</v>
      </c>
      <c r="AR20" s="24">
        <f t="shared" si="5"/>
        <v>0</v>
      </c>
      <c r="AS20" s="17">
        <f t="shared" si="6"/>
        <v>0</v>
      </c>
      <c r="AT20" s="6">
        <f t="shared" si="7"/>
        <v>0</v>
      </c>
      <c r="AU20" s="17">
        <f t="shared" si="8"/>
        <v>0</v>
      </c>
      <c r="AV20" s="6">
        <f t="shared" si="9"/>
        <v>0</v>
      </c>
      <c r="AW20" s="17">
        <f t="shared" si="10"/>
        <v>0</v>
      </c>
    </row>
    <row r="21" spans="1:49" x14ac:dyDescent="0.3">
      <c r="A21" s="8"/>
      <c r="B21" s="9"/>
      <c r="C21" s="3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32" t="str">
        <f t="shared" si="1"/>
        <v>There are 36 items missing marks</v>
      </c>
      <c r="AO21" s="32">
        <f t="shared" si="2"/>
        <v>36</v>
      </c>
      <c r="AP21" s="32" t="str">
        <f t="shared" si="3"/>
        <v xml:space="preserve"> </v>
      </c>
      <c r="AQ21" s="17">
        <f t="shared" si="4"/>
        <v>0</v>
      </c>
      <c r="AR21" s="24">
        <f t="shared" si="5"/>
        <v>0</v>
      </c>
      <c r="AS21" s="17">
        <f t="shared" si="6"/>
        <v>0</v>
      </c>
      <c r="AT21" s="6">
        <f t="shared" si="7"/>
        <v>0</v>
      </c>
      <c r="AU21" s="17">
        <f t="shared" si="8"/>
        <v>0</v>
      </c>
      <c r="AV21" s="6">
        <f t="shared" si="9"/>
        <v>0</v>
      </c>
      <c r="AW21" s="17">
        <f t="shared" si="10"/>
        <v>0</v>
      </c>
    </row>
    <row r="22" spans="1:49" x14ac:dyDescent="0.3">
      <c r="A22" s="8"/>
      <c r="B22" s="9"/>
      <c r="C22" s="3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32" t="str">
        <f t="shared" si="1"/>
        <v>There are 36 items missing marks</v>
      </c>
      <c r="AO22" s="32">
        <f t="shared" si="2"/>
        <v>36</v>
      </c>
      <c r="AP22" s="32" t="str">
        <f t="shared" si="3"/>
        <v xml:space="preserve"> </v>
      </c>
      <c r="AQ22" s="17">
        <f t="shared" si="4"/>
        <v>0</v>
      </c>
      <c r="AR22" s="24">
        <f t="shared" si="5"/>
        <v>0</v>
      </c>
      <c r="AS22" s="17">
        <f t="shared" si="6"/>
        <v>0</v>
      </c>
      <c r="AT22" s="6">
        <f t="shared" si="7"/>
        <v>0</v>
      </c>
      <c r="AU22" s="17">
        <f t="shared" si="8"/>
        <v>0</v>
      </c>
      <c r="AV22" s="6">
        <f t="shared" si="9"/>
        <v>0</v>
      </c>
      <c r="AW22" s="17">
        <f t="shared" si="10"/>
        <v>0</v>
      </c>
    </row>
    <row r="23" spans="1:49" x14ac:dyDescent="0.3">
      <c r="A23" s="8"/>
      <c r="B23" s="9"/>
      <c r="C23" s="3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32" t="str">
        <f t="shared" si="1"/>
        <v>There are 36 items missing marks</v>
      </c>
      <c r="AO23" s="32">
        <f t="shared" si="2"/>
        <v>36</v>
      </c>
      <c r="AP23" s="32" t="str">
        <f t="shared" si="3"/>
        <v xml:space="preserve"> </v>
      </c>
      <c r="AQ23" s="17">
        <f t="shared" si="4"/>
        <v>0</v>
      </c>
      <c r="AR23" s="24">
        <f t="shared" si="5"/>
        <v>0</v>
      </c>
      <c r="AS23" s="17">
        <f t="shared" si="6"/>
        <v>0</v>
      </c>
      <c r="AT23" s="6">
        <f t="shared" si="7"/>
        <v>0</v>
      </c>
      <c r="AU23" s="17">
        <f t="shared" si="8"/>
        <v>0</v>
      </c>
      <c r="AV23" s="6">
        <f t="shared" si="9"/>
        <v>0</v>
      </c>
      <c r="AW23" s="17">
        <f t="shared" si="10"/>
        <v>0</v>
      </c>
    </row>
    <row r="24" spans="1:49" x14ac:dyDescent="0.3">
      <c r="A24" s="8"/>
      <c r="B24" s="9"/>
      <c r="C24" s="3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32" t="str">
        <f t="shared" si="1"/>
        <v>There are 36 items missing marks</v>
      </c>
      <c r="AO24" s="32">
        <f t="shared" si="2"/>
        <v>36</v>
      </c>
      <c r="AP24" s="32" t="str">
        <f t="shared" si="3"/>
        <v xml:space="preserve"> </v>
      </c>
      <c r="AQ24" s="17">
        <f t="shared" si="4"/>
        <v>0</v>
      </c>
      <c r="AR24" s="24">
        <f t="shared" si="5"/>
        <v>0</v>
      </c>
      <c r="AS24" s="17">
        <f t="shared" si="6"/>
        <v>0</v>
      </c>
      <c r="AT24" s="6">
        <f t="shared" si="7"/>
        <v>0</v>
      </c>
      <c r="AU24" s="17">
        <f t="shared" si="8"/>
        <v>0</v>
      </c>
      <c r="AV24" s="6">
        <f t="shared" si="9"/>
        <v>0</v>
      </c>
      <c r="AW24" s="17">
        <f t="shared" si="10"/>
        <v>0</v>
      </c>
    </row>
    <row r="25" spans="1:49" x14ac:dyDescent="0.3">
      <c r="A25" s="8"/>
      <c r="B25" s="9"/>
      <c r="C25" s="3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32" t="str">
        <f t="shared" si="1"/>
        <v>There are 36 items missing marks</v>
      </c>
      <c r="AO25" s="32">
        <f t="shared" si="2"/>
        <v>36</v>
      </c>
      <c r="AP25" s="32" t="str">
        <f t="shared" si="3"/>
        <v xml:space="preserve"> </v>
      </c>
      <c r="AQ25" s="17">
        <f t="shared" si="4"/>
        <v>0</v>
      </c>
      <c r="AR25" s="24">
        <f t="shared" si="5"/>
        <v>0</v>
      </c>
      <c r="AS25" s="17">
        <f t="shared" si="6"/>
        <v>0</v>
      </c>
      <c r="AT25" s="6">
        <f t="shared" si="7"/>
        <v>0</v>
      </c>
      <c r="AU25" s="17">
        <f t="shared" si="8"/>
        <v>0</v>
      </c>
      <c r="AV25" s="6">
        <f t="shared" si="9"/>
        <v>0</v>
      </c>
      <c r="AW25" s="17">
        <f t="shared" si="10"/>
        <v>0</v>
      </c>
    </row>
    <row r="26" spans="1:49" x14ac:dyDescent="0.3">
      <c r="A26" s="8"/>
      <c r="B26" s="9"/>
      <c r="C26" s="3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32" t="str">
        <f t="shared" si="1"/>
        <v>There are 36 items missing marks</v>
      </c>
      <c r="AO26" s="32">
        <f t="shared" si="2"/>
        <v>36</v>
      </c>
      <c r="AP26" s="32" t="str">
        <f t="shared" si="3"/>
        <v xml:space="preserve"> </v>
      </c>
      <c r="AQ26" s="17">
        <f t="shared" si="4"/>
        <v>0</v>
      </c>
      <c r="AR26" s="24">
        <f t="shared" si="5"/>
        <v>0</v>
      </c>
      <c r="AS26" s="17">
        <f t="shared" si="6"/>
        <v>0</v>
      </c>
      <c r="AT26" s="6">
        <f t="shared" si="7"/>
        <v>0</v>
      </c>
      <c r="AU26" s="17">
        <f t="shared" si="8"/>
        <v>0</v>
      </c>
      <c r="AV26" s="6">
        <f t="shared" si="9"/>
        <v>0</v>
      </c>
      <c r="AW26" s="17">
        <f t="shared" si="10"/>
        <v>0</v>
      </c>
    </row>
    <row r="27" spans="1:49" x14ac:dyDescent="0.3">
      <c r="A27" s="8"/>
      <c r="B27" s="9"/>
      <c r="C27" s="3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32" t="str">
        <f t="shared" si="1"/>
        <v>There are 36 items missing marks</v>
      </c>
      <c r="AO27" s="32">
        <f t="shared" si="2"/>
        <v>36</v>
      </c>
      <c r="AP27" s="32" t="str">
        <f t="shared" si="3"/>
        <v xml:space="preserve"> </v>
      </c>
      <c r="AQ27" s="17">
        <f t="shared" si="4"/>
        <v>0</v>
      </c>
      <c r="AR27" s="24">
        <f t="shared" si="5"/>
        <v>0</v>
      </c>
      <c r="AS27" s="17">
        <f t="shared" si="6"/>
        <v>0</v>
      </c>
      <c r="AT27" s="6">
        <f t="shared" si="7"/>
        <v>0</v>
      </c>
      <c r="AU27" s="17">
        <f t="shared" si="8"/>
        <v>0</v>
      </c>
      <c r="AV27" s="6">
        <f t="shared" si="9"/>
        <v>0</v>
      </c>
      <c r="AW27" s="17">
        <f t="shared" si="10"/>
        <v>0</v>
      </c>
    </row>
    <row r="28" spans="1:49" x14ac:dyDescent="0.3">
      <c r="A28" s="8"/>
      <c r="B28" s="9"/>
      <c r="C28" s="3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32" t="str">
        <f t="shared" si="1"/>
        <v>There are 36 items missing marks</v>
      </c>
      <c r="AO28" s="32">
        <f t="shared" si="2"/>
        <v>36</v>
      </c>
      <c r="AP28" s="32" t="str">
        <f t="shared" si="3"/>
        <v xml:space="preserve"> </v>
      </c>
      <c r="AQ28" s="17">
        <f t="shared" si="4"/>
        <v>0</v>
      </c>
      <c r="AR28" s="24">
        <f t="shared" si="5"/>
        <v>0</v>
      </c>
      <c r="AS28" s="17">
        <f t="shared" si="6"/>
        <v>0</v>
      </c>
      <c r="AT28" s="6">
        <f t="shared" si="7"/>
        <v>0</v>
      </c>
      <c r="AU28" s="17">
        <f t="shared" si="8"/>
        <v>0</v>
      </c>
      <c r="AV28" s="6">
        <f t="shared" si="9"/>
        <v>0</v>
      </c>
      <c r="AW28" s="17">
        <f t="shared" si="10"/>
        <v>0</v>
      </c>
    </row>
    <row r="29" spans="1:49" x14ac:dyDescent="0.3">
      <c r="A29" s="8"/>
      <c r="B29" s="9"/>
      <c r="C29" s="3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32" t="str">
        <f t="shared" si="1"/>
        <v>There are 36 items missing marks</v>
      </c>
      <c r="AO29" s="32">
        <f t="shared" si="2"/>
        <v>36</v>
      </c>
      <c r="AP29" s="32" t="str">
        <f t="shared" si="3"/>
        <v xml:space="preserve"> </v>
      </c>
      <c r="AQ29" s="17">
        <f t="shared" si="4"/>
        <v>0</v>
      </c>
      <c r="AR29" s="24">
        <f t="shared" si="5"/>
        <v>0</v>
      </c>
      <c r="AS29" s="17">
        <f t="shared" si="6"/>
        <v>0</v>
      </c>
      <c r="AT29" s="6">
        <f t="shared" si="7"/>
        <v>0</v>
      </c>
      <c r="AU29" s="17">
        <f t="shared" si="8"/>
        <v>0</v>
      </c>
      <c r="AV29" s="6">
        <f t="shared" si="9"/>
        <v>0</v>
      </c>
      <c r="AW29" s="17">
        <f t="shared" si="10"/>
        <v>0</v>
      </c>
    </row>
    <row r="30" spans="1:49" x14ac:dyDescent="0.3">
      <c r="A30" s="8"/>
      <c r="B30" s="9"/>
      <c r="C30" s="3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32" t="str">
        <f t="shared" si="1"/>
        <v>There are 36 items missing marks</v>
      </c>
      <c r="AO30" s="32">
        <f t="shared" si="2"/>
        <v>36</v>
      </c>
      <c r="AP30" s="32" t="str">
        <f t="shared" si="3"/>
        <v xml:space="preserve"> </v>
      </c>
      <c r="AQ30" s="17">
        <f t="shared" si="4"/>
        <v>0</v>
      </c>
      <c r="AR30" s="24">
        <f t="shared" si="5"/>
        <v>0</v>
      </c>
      <c r="AS30" s="17">
        <f t="shared" si="6"/>
        <v>0</v>
      </c>
      <c r="AT30" s="6">
        <f t="shared" si="7"/>
        <v>0</v>
      </c>
      <c r="AU30" s="17">
        <f t="shared" si="8"/>
        <v>0</v>
      </c>
      <c r="AV30" s="6">
        <f t="shared" si="9"/>
        <v>0</v>
      </c>
      <c r="AW30" s="17">
        <f t="shared" si="10"/>
        <v>0</v>
      </c>
    </row>
    <row r="31" spans="1:49" x14ac:dyDescent="0.3">
      <c r="A31" s="8"/>
      <c r="B31" s="9"/>
      <c r="C31" s="3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32" t="str">
        <f t="shared" si="1"/>
        <v>There are 36 items missing marks</v>
      </c>
      <c r="AO31" s="32">
        <f t="shared" si="2"/>
        <v>36</v>
      </c>
      <c r="AP31" s="32" t="str">
        <f t="shared" si="3"/>
        <v xml:space="preserve"> </v>
      </c>
      <c r="AQ31" s="17">
        <f t="shared" si="4"/>
        <v>0</v>
      </c>
      <c r="AR31" s="24">
        <f t="shared" si="5"/>
        <v>0</v>
      </c>
      <c r="AS31" s="17">
        <f t="shared" si="6"/>
        <v>0</v>
      </c>
      <c r="AT31" s="6">
        <f t="shared" si="7"/>
        <v>0</v>
      </c>
      <c r="AU31" s="17">
        <f t="shared" si="8"/>
        <v>0</v>
      </c>
      <c r="AV31" s="6">
        <f t="shared" si="9"/>
        <v>0</v>
      </c>
      <c r="AW31" s="17">
        <f t="shared" si="10"/>
        <v>0</v>
      </c>
    </row>
    <row r="32" spans="1:49" x14ac:dyDescent="0.3">
      <c r="A32" s="8"/>
      <c r="B32" s="9"/>
      <c r="C32" s="3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32" t="str">
        <f t="shared" si="1"/>
        <v>There are 36 items missing marks</v>
      </c>
      <c r="AO32" s="32">
        <f t="shared" si="2"/>
        <v>36</v>
      </c>
      <c r="AP32" s="32" t="str">
        <f t="shared" si="3"/>
        <v xml:space="preserve"> </v>
      </c>
      <c r="AQ32" s="17">
        <f t="shared" si="4"/>
        <v>0</v>
      </c>
      <c r="AR32" s="24">
        <f t="shared" si="5"/>
        <v>0</v>
      </c>
      <c r="AS32" s="17">
        <f t="shared" si="6"/>
        <v>0</v>
      </c>
      <c r="AT32" s="6">
        <f t="shared" si="7"/>
        <v>0</v>
      </c>
      <c r="AU32" s="17">
        <f t="shared" si="8"/>
        <v>0</v>
      </c>
      <c r="AV32" s="6">
        <f t="shared" si="9"/>
        <v>0</v>
      </c>
      <c r="AW32" s="17">
        <f t="shared" si="10"/>
        <v>0</v>
      </c>
    </row>
    <row r="33" spans="1:49" x14ac:dyDescent="0.3">
      <c r="A33" s="8"/>
      <c r="B33" s="9"/>
      <c r="C33" s="3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32" t="str">
        <f t="shared" si="1"/>
        <v>There are 36 items missing marks</v>
      </c>
      <c r="AO33" s="32">
        <f t="shared" si="2"/>
        <v>36</v>
      </c>
      <c r="AP33" s="32" t="str">
        <f t="shared" si="3"/>
        <v xml:space="preserve"> </v>
      </c>
      <c r="AQ33" s="17">
        <f t="shared" si="4"/>
        <v>0</v>
      </c>
      <c r="AR33" s="24">
        <f t="shared" si="5"/>
        <v>0</v>
      </c>
      <c r="AS33" s="17">
        <f t="shared" si="6"/>
        <v>0</v>
      </c>
      <c r="AT33" s="6">
        <f t="shared" si="7"/>
        <v>0</v>
      </c>
      <c r="AU33" s="17">
        <f t="shared" si="8"/>
        <v>0</v>
      </c>
      <c r="AV33" s="6">
        <f t="shared" si="9"/>
        <v>0</v>
      </c>
      <c r="AW33" s="17">
        <f t="shared" si="10"/>
        <v>0</v>
      </c>
    </row>
    <row r="34" spans="1:49" x14ac:dyDescent="0.3">
      <c r="A34" s="8"/>
      <c r="B34" s="9"/>
      <c r="C34" s="3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32" t="str">
        <f t="shared" si="1"/>
        <v>There are 36 items missing marks</v>
      </c>
      <c r="AO34" s="32">
        <f t="shared" si="2"/>
        <v>36</v>
      </c>
      <c r="AP34" s="32" t="str">
        <f t="shared" si="3"/>
        <v xml:space="preserve"> </v>
      </c>
      <c r="AQ34" s="17">
        <f t="shared" si="4"/>
        <v>0</v>
      </c>
      <c r="AR34" s="24">
        <f t="shared" si="5"/>
        <v>0</v>
      </c>
      <c r="AS34" s="17">
        <f t="shared" si="6"/>
        <v>0</v>
      </c>
      <c r="AT34" s="6">
        <f t="shared" si="7"/>
        <v>0</v>
      </c>
      <c r="AU34" s="17">
        <f t="shared" si="8"/>
        <v>0</v>
      </c>
      <c r="AV34" s="6">
        <f t="shared" si="9"/>
        <v>0</v>
      </c>
      <c r="AW34" s="17">
        <f t="shared" si="10"/>
        <v>0</v>
      </c>
    </row>
    <row r="35" spans="1:49" x14ac:dyDescent="0.3">
      <c r="A35" s="8"/>
      <c r="B35" s="9"/>
      <c r="C35" s="3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32" t="str">
        <f t="shared" si="1"/>
        <v>There are 36 items missing marks</v>
      </c>
      <c r="AO35" s="32">
        <f t="shared" si="2"/>
        <v>36</v>
      </c>
      <c r="AP35" s="32" t="str">
        <f t="shared" si="3"/>
        <v xml:space="preserve"> </v>
      </c>
      <c r="AQ35" s="17">
        <f t="shared" si="4"/>
        <v>0</v>
      </c>
      <c r="AR35" s="24">
        <f t="shared" si="5"/>
        <v>0</v>
      </c>
      <c r="AS35" s="17">
        <f t="shared" si="6"/>
        <v>0</v>
      </c>
      <c r="AT35" s="6">
        <f t="shared" si="7"/>
        <v>0</v>
      </c>
      <c r="AU35" s="17">
        <f t="shared" si="8"/>
        <v>0</v>
      </c>
      <c r="AV35" s="6">
        <f t="shared" si="9"/>
        <v>0</v>
      </c>
      <c r="AW35" s="17">
        <f t="shared" si="10"/>
        <v>0</v>
      </c>
    </row>
    <row r="36" spans="1:49" x14ac:dyDescent="0.3">
      <c r="A36" s="8"/>
      <c r="B36" s="9"/>
      <c r="C36" s="3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32" t="str">
        <f t="shared" si="1"/>
        <v>There are 36 items missing marks</v>
      </c>
      <c r="AO36" s="32">
        <f t="shared" si="2"/>
        <v>36</v>
      </c>
      <c r="AP36" s="32" t="str">
        <f t="shared" si="3"/>
        <v xml:space="preserve"> </v>
      </c>
      <c r="AQ36" s="17">
        <f t="shared" si="4"/>
        <v>0</v>
      </c>
      <c r="AR36" s="24">
        <f t="shared" si="5"/>
        <v>0</v>
      </c>
      <c r="AS36" s="17">
        <f t="shared" si="6"/>
        <v>0</v>
      </c>
      <c r="AT36" s="6">
        <f t="shared" si="7"/>
        <v>0</v>
      </c>
      <c r="AU36" s="17">
        <f t="shared" si="8"/>
        <v>0</v>
      </c>
      <c r="AV36" s="6">
        <f t="shared" si="9"/>
        <v>0</v>
      </c>
      <c r="AW36" s="17">
        <f t="shared" si="10"/>
        <v>0</v>
      </c>
    </row>
    <row r="37" spans="1:49" x14ac:dyDescent="0.3">
      <c r="A37" s="8"/>
      <c r="B37" s="9"/>
      <c r="C37" s="3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32" t="str">
        <f t="shared" si="1"/>
        <v>There are 36 items missing marks</v>
      </c>
      <c r="AO37" s="32">
        <f t="shared" si="2"/>
        <v>36</v>
      </c>
      <c r="AP37" s="32" t="str">
        <f t="shared" si="3"/>
        <v xml:space="preserve"> </v>
      </c>
      <c r="AQ37" s="17">
        <f t="shared" si="4"/>
        <v>0</v>
      </c>
      <c r="AR37" s="24">
        <f t="shared" si="5"/>
        <v>0</v>
      </c>
      <c r="AS37" s="17">
        <f t="shared" si="6"/>
        <v>0</v>
      </c>
      <c r="AT37" s="6">
        <f t="shared" si="7"/>
        <v>0</v>
      </c>
      <c r="AU37" s="17">
        <f t="shared" si="8"/>
        <v>0</v>
      </c>
      <c r="AV37" s="6">
        <f t="shared" si="9"/>
        <v>0</v>
      </c>
      <c r="AW37" s="17">
        <f t="shared" si="10"/>
        <v>0</v>
      </c>
    </row>
    <row r="38" spans="1:49" x14ac:dyDescent="0.3">
      <c r="A38" s="8"/>
      <c r="B38" s="9"/>
      <c r="C38" s="3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32" t="str">
        <f t="shared" si="1"/>
        <v>There are 36 items missing marks</v>
      </c>
      <c r="AO38" s="32">
        <f t="shared" si="2"/>
        <v>36</v>
      </c>
      <c r="AP38" s="32" t="str">
        <f t="shared" si="3"/>
        <v xml:space="preserve"> </v>
      </c>
      <c r="AQ38" s="17">
        <f t="shared" si="4"/>
        <v>0</v>
      </c>
      <c r="AR38" s="24">
        <f t="shared" si="5"/>
        <v>0</v>
      </c>
      <c r="AS38" s="17">
        <f t="shared" si="6"/>
        <v>0</v>
      </c>
      <c r="AT38" s="6">
        <f t="shared" si="7"/>
        <v>0</v>
      </c>
      <c r="AU38" s="17">
        <f t="shared" si="8"/>
        <v>0</v>
      </c>
      <c r="AV38" s="6">
        <f t="shared" si="9"/>
        <v>0</v>
      </c>
      <c r="AW38" s="17">
        <f t="shared" si="10"/>
        <v>0</v>
      </c>
    </row>
    <row r="39" spans="1:49" x14ac:dyDescent="0.3">
      <c r="A39" s="8"/>
      <c r="B39" s="9"/>
      <c r="C39" s="3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32" t="str">
        <f t="shared" si="1"/>
        <v>There are 36 items missing marks</v>
      </c>
      <c r="AO39" s="32">
        <f t="shared" si="2"/>
        <v>36</v>
      </c>
      <c r="AP39" s="32" t="str">
        <f t="shared" si="3"/>
        <v xml:space="preserve"> </v>
      </c>
      <c r="AQ39" s="17">
        <f t="shared" si="4"/>
        <v>0</v>
      </c>
      <c r="AR39" s="24">
        <f t="shared" si="5"/>
        <v>0</v>
      </c>
      <c r="AS39" s="17">
        <f t="shared" si="6"/>
        <v>0</v>
      </c>
      <c r="AT39" s="6">
        <f t="shared" si="7"/>
        <v>0</v>
      </c>
      <c r="AU39" s="17">
        <f t="shared" si="8"/>
        <v>0</v>
      </c>
      <c r="AV39" s="6">
        <f t="shared" si="9"/>
        <v>0</v>
      </c>
      <c r="AW39" s="17">
        <f t="shared" si="10"/>
        <v>0</v>
      </c>
    </row>
    <row r="40" spans="1:49" x14ac:dyDescent="0.3">
      <c r="A40" s="8"/>
      <c r="B40" s="9"/>
      <c r="C40" s="3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32" t="str">
        <f t="shared" si="1"/>
        <v>There are 36 items missing marks</v>
      </c>
      <c r="AO40" s="32">
        <f t="shared" si="2"/>
        <v>36</v>
      </c>
      <c r="AP40" s="32" t="str">
        <f t="shared" si="3"/>
        <v xml:space="preserve"> </v>
      </c>
      <c r="AQ40" s="17">
        <f t="shared" si="4"/>
        <v>0</v>
      </c>
      <c r="AR40" s="24">
        <f t="shared" si="5"/>
        <v>0</v>
      </c>
      <c r="AS40" s="17">
        <f t="shared" si="6"/>
        <v>0</v>
      </c>
      <c r="AT40" s="6">
        <f t="shared" si="7"/>
        <v>0</v>
      </c>
      <c r="AU40" s="17">
        <f t="shared" si="8"/>
        <v>0</v>
      </c>
      <c r="AV40" s="6">
        <f t="shared" si="9"/>
        <v>0</v>
      </c>
      <c r="AW40" s="17">
        <f t="shared" si="10"/>
        <v>0</v>
      </c>
    </row>
    <row r="41" spans="1:49" x14ac:dyDescent="0.3">
      <c r="A41" s="8"/>
      <c r="B41" s="9"/>
      <c r="C41" s="3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32" t="str">
        <f t="shared" si="1"/>
        <v>There are 36 items missing marks</v>
      </c>
      <c r="AO41" s="32">
        <f t="shared" si="2"/>
        <v>36</v>
      </c>
      <c r="AP41" s="32" t="str">
        <f t="shared" si="3"/>
        <v xml:space="preserve"> </v>
      </c>
      <c r="AQ41" s="17">
        <f t="shared" si="4"/>
        <v>0</v>
      </c>
      <c r="AR41" s="24">
        <f t="shared" si="5"/>
        <v>0</v>
      </c>
      <c r="AS41" s="17">
        <f t="shared" si="6"/>
        <v>0</v>
      </c>
      <c r="AT41" s="6">
        <f t="shared" si="7"/>
        <v>0</v>
      </c>
      <c r="AU41" s="17">
        <f t="shared" si="8"/>
        <v>0</v>
      </c>
      <c r="AV41" s="6">
        <f t="shared" si="9"/>
        <v>0</v>
      </c>
      <c r="AW41" s="17">
        <f t="shared" si="10"/>
        <v>0</v>
      </c>
    </row>
    <row r="42" spans="1:49" x14ac:dyDescent="0.3">
      <c r="A42" s="8"/>
      <c r="B42" s="9"/>
      <c r="C42" s="3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32" t="str">
        <f t="shared" si="1"/>
        <v>There are 36 items missing marks</v>
      </c>
      <c r="AO42" s="32">
        <f t="shared" si="2"/>
        <v>36</v>
      </c>
      <c r="AP42" s="32" t="str">
        <f t="shared" si="3"/>
        <v xml:space="preserve"> </v>
      </c>
      <c r="AQ42" s="17">
        <f t="shared" si="4"/>
        <v>0</v>
      </c>
      <c r="AR42" s="24">
        <f t="shared" si="5"/>
        <v>0</v>
      </c>
      <c r="AS42" s="17">
        <f t="shared" si="6"/>
        <v>0</v>
      </c>
      <c r="AT42" s="6">
        <f t="shared" si="7"/>
        <v>0</v>
      </c>
      <c r="AU42" s="17">
        <f t="shared" si="8"/>
        <v>0</v>
      </c>
      <c r="AV42" s="6">
        <f t="shared" si="9"/>
        <v>0</v>
      </c>
      <c r="AW42" s="17">
        <f t="shared" si="10"/>
        <v>0</v>
      </c>
    </row>
    <row r="43" spans="1:49" x14ac:dyDescent="0.3">
      <c r="A43" s="8"/>
      <c r="B43" s="9"/>
      <c r="C43" s="3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32" t="str">
        <f t="shared" si="1"/>
        <v>There are 36 items missing marks</v>
      </c>
      <c r="AO43" s="32">
        <f t="shared" si="2"/>
        <v>36</v>
      </c>
      <c r="AP43" s="32" t="str">
        <f t="shared" si="3"/>
        <v xml:space="preserve"> </v>
      </c>
      <c r="AQ43" s="17">
        <f t="shared" si="4"/>
        <v>0</v>
      </c>
      <c r="AR43" s="24">
        <f t="shared" si="5"/>
        <v>0</v>
      </c>
      <c r="AS43" s="17">
        <f t="shared" si="6"/>
        <v>0</v>
      </c>
      <c r="AT43" s="6">
        <f t="shared" si="7"/>
        <v>0</v>
      </c>
      <c r="AU43" s="17">
        <f t="shared" si="8"/>
        <v>0</v>
      </c>
      <c r="AV43" s="6">
        <f t="shared" si="9"/>
        <v>0</v>
      </c>
      <c r="AW43" s="17">
        <f t="shared" si="10"/>
        <v>0</v>
      </c>
    </row>
    <row r="44" spans="1:49" x14ac:dyDescent="0.3">
      <c r="A44" s="8"/>
      <c r="B44" s="9"/>
      <c r="C44" s="3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32" t="str">
        <f t="shared" si="1"/>
        <v>There are 36 items missing marks</v>
      </c>
      <c r="AO44" s="32">
        <f t="shared" si="2"/>
        <v>36</v>
      </c>
      <c r="AP44" s="32" t="str">
        <f t="shared" si="3"/>
        <v xml:space="preserve"> </v>
      </c>
      <c r="AQ44" s="17">
        <f t="shared" si="4"/>
        <v>0</v>
      </c>
      <c r="AR44" s="24">
        <f t="shared" si="5"/>
        <v>0</v>
      </c>
      <c r="AS44" s="17">
        <f t="shared" si="6"/>
        <v>0</v>
      </c>
      <c r="AT44" s="6">
        <f t="shared" si="7"/>
        <v>0</v>
      </c>
      <c r="AU44" s="17">
        <f t="shared" si="8"/>
        <v>0</v>
      </c>
      <c r="AV44" s="6">
        <f t="shared" si="9"/>
        <v>0</v>
      </c>
      <c r="AW44" s="17">
        <f t="shared" si="10"/>
        <v>0</v>
      </c>
    </row>
    <row r="45" spans="1:49" x14ac:dyDescent="0.3">
      <c r="A45" s="8"/>
      <c r="B45" s="9"/>
      <c r="C45" s="3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32" t="str">
        <f t="shared" si="1"/>
        <v>There are 36 items missing marks</v>
      </c>
      <c r="AO45" s="32">
        <f t="shared" si="2"/>
        <v>36</v>
      </c>
      <c r="AP45" s="32" t="str">
        <f t="shared" si="3"/>
        <v xml:space="preserve"> </v>
      </c>
      <c r="AQ45" s="17">
        <f t="shared" si="4"/>
        <v>0</v>
      </c>
      <c r="AR45" s="24">
        <f t="shared" si="5"/>
        <v>0</v>
      </c>
      <c r="AS45" s="17">
        <f t="shared" si="6"/>
        <v>0</v>
      </c>
      <c r="AT45" s="6">
        <f t="shared" si="7"/>
        <v>0</v>
      </c>
      <c r="AU45" s="17">
        <f t="shared" si="8"/>
        <v>0</v>
      </c>
      <c r="AV45" s="6">
        <f t="shared" si="9"/>
        <v>0</v>
      </c>
      <c r="AW45" s="17">
        <f t="shared" si="10"/>
        <v>0</v>
      </c>
    </row>
    <row r="46" spans="1:49" x14ac:dyDescent="0.3">
      <c r="A46" s="8"/>
      <c r="B46" s="9"/>
      <c r="C46" s="3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32" t="str">
        <f t="shared" si="1"/>
        <v>There are 36 items missing marks</v>
      </c>
      <c r="AO46" s="32">
        <f t="shared" si="2"/>
        <v>36</v>
      </c>
      <c r="AP46" s="32" t="str">
        <f t="shared" si="3"/>
        <v xml:space="preserve"> </v>
      </c>
      <c r="AQ46" s="17">
        <f t="shared" si="4"/>
        <v>0</v>
      </c>
      <c r="AR46" s="24">
        <f t="shared" si="5"/>
        <v>0</v>
      </c>
      <c r="AS46" s="17">
        <f t="shared" si="6"/>
        <v>0</v>
      </c>
      <c r="AT46" s="6">
        <f t="shared" si="7"/>
        <v>0</v>
      </c>
      <c r="AU46" s="17">
        <f t="shared" si="8"/>
        <v>0</v>
      </c>
      <c r="AV46" s="6">
        <f t="shared" si="9"/>
        <v>0</v>
      </c>
      <c r="AW46" s="17">
        <f t="shared" si="10"/>
        <v>0</v>
      </c>
    </row>
    <row r="47" spans="1:49" x14ac:dyDescent="0.3">
      <c r="A47" s="8"/>
      <c r="B47" s="9"/>
      <c r="C47" s="3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32" t="str">
        <f t="shared" si="1"/>
        <v>There are 36 items missing marks</v>
      </c>
      <c r="AO47" s="32">
        <f t="shared" si="2"/>
        <v>36</v>
      </c>
      <c r="AP47" s="32" t="str">
        <f t="shared" si="3"/>
        <v xml:space="preserve"> </v>
      </c>
      <c r="AQ47" s="17">
        <f t="shared" si="4"/>
        <v>0</v>
      </c>
      <c r="AR47" s="24">
        <f t="shared" si="5"/>
        <v>0</v>
      </c>
      <c r="AS47" s="17">
        <f t="shared" si="6"/>
        <v>0</v>
      </c>
      <c r="AT47" s="6">
        <f t="shared" si="7"/>
        <v>0</v>
      </c>
      <c r="AU47" s="17">
        <f t="shared" si="8"/>
        <v>0</v>
      </c>
      <c r="AV47" s="6">
        <f t="shared" si="9"/>
        <v>0</v>
      </c>
      <c r="AW47" s="17">
        <f t="shared" si="10"/>
        <v>0</v>
      </c>
    </row>
    <row r="48" spans="1:49" x14ac:dyDescent="0.3">
      <c r="A48" s="8"/>
      <c r="B48" s="9"/>
      <c r="C48" s="3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32" t="str">
        <f t="shared" si="1"/>
        <v>There are 36 items missing marks</v>
      </c>
      <c r="AO48" s="32">
        <f t="shared" si="2"/>
        <v>36</v>
      </c>
      <c r="AP48" s="32" t="str">
        <f t="shared" si="3"/>
        <v xml:space="preserve"> </v>
      </c>
      <c r="AQ48" s="17">
        <f t="shared" si="4"/>
        <v>0</v>
      </c>
      <c r="AR48" s="24">
        <f t="shared" si="5"/>
        <v>0</v>
      </c>
      <c r="AS48" s="17">
        <f t="shared" si="6"/>
        <v>0</v>
      </c>
      <c r="AT48" s="6">
        <f t="shared" si="7"/>
        <v>0</v>
      </c>
      <c r="AU48" s="17">
        <f t="shared" si="8"/>
        <v>0</v>
      </c>
      <c r="AV48" s="6">
        <f t="shared" si="9"/>
        <v>0</v>
      </c>
      <c r="AW48" s="17">
        <f t="shared" si="10"/>
        <v>0</v>
      </c>
    </row>
    <row r="49" spans="1:49" x14ac:dyDescent="0.3">
      <c r="A49" s="8"/>
      <c r="B49" s="9"/>
      <c r="C49" s="3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32" t="str">
        <f t="shared" si="1"/>
        <v>There are 36 items missing marks</v>
      </c>
      <c r="AO49" s="32">
        <f t="shared" si="2"/>
        <v>36</v>
      </c>
      <c r="AP49" s="32" t="str">
        <f t="shared" si="3"/>
        <v xml:space="preserve"> </v>
      </c>
      <c r="AQ49" s="17">
        <f t="shared" si="4"/>
        <v>0</v>
      </c>
      <c r="AR49" s="24">
        <f t="shared" si="5"/>
        <v>0</v>
      </c>
      <c r="AS49" s="17">
        <f t="shared" si="6"/>
        <v>0</v>
      </c>
      <c r="AT49" s="6">
        <f t="shared" si="7"/>
        <v>0</v>
      </c>
      <c r="AU49" s="17">
        <f t="shared" si="8"/>
        <v>0</v>
      </c>
      <c r="AV49" s="6">
        <f t="shared" si="9"/>
        <v>0</v>
      </c>
      <c r="AW49" s="17">
        <f t="shared" si="10"/>
        <v>0</v>
      </c>
    </row>
    <row r="50" spans="1:49" x14ac:dyDescent="0.3">
      <c r="A50" s="8"/>
      <c r="B50" s="9"/>
      <c r="C50" s="3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32" t="str">
        <f t="shared" si="1"/>
        <v>There are 36 items missing marks</v>
      </c>
      <c r="AO50" s="32">
        <f t="shared" si="2"/>
        <v>36</v>
      </c>
      <c r="AP50" s="32" t="str">
        <f t="shared" si="3"/>
        <v xml:space="preserve"> </v>
      </c>
      <c r="AQ50" s="17">
        <f t="shared" si="4"/>
        <v>0</v>
      </c>
      <c r="AR50" s="24">
        <f t="shared" si="5"/>
        <v>0</v>
      </c>
      <c r="AS50" s="17">
        <f t="shared" si="6"/>
        <v>0</v>
      </c>
      <c r="AT50" s="6">
        <f t="shared" si="7"/>
        <v>0</v>
      </c>
      <c r="AU50" s="17">
        <f t="shared" si="8"/>
        <v>0</v>
      </c>
      <c r="AV50" s="6">
        <f t="shared" si="9"/>
        <v>0</v>
      </c>
      <c r="AW50" s="17">
        <f t="shared" si="10"/>
        <v>0</v>
      </c>
    </row>
    <row r="51" spans="1:49" x14ac:dyDescent="0.3">
      <c r="A51" s="8"/>
      <c r="B51" s="9"/>
      <c r="C51" s="3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32" t="str">
        <f t="shared" si="1"/>
        <v>There are 36 items missing marks</v>
      </c>
      <c r="AO51" s="32">
        <f t="shared" si="2"/>
        <v>36</v>
      </c>
      <c r="AP51" s="32" t="str">
        <f t="shared" si="3"/>
        <v xml:space="preserve"> </v>
      </c>
      <c r="AQ51" s="17">
        <f t="shared" si="4"/>
        <v>0</v>
      </c>
      <c r="AR51" s="24">
        <f t="shared" si="5"/>
        <v>0</v>
      </c>
      <c r="AS51" s="17">
        <f t="shared" si="6"/>
        <v>0</v>
      </c>
      <c r="AT51" s="6">
        <f t="shared" si="7"/>
        <v>0</v>
      </c>
      <c r="AU51" s="17">
        <f t="shared" si="8"/>
        <v>0</v>
      </c>
      <c r="AV51" s="6">
        <f t="shared" si="9"/>
        <v>0</v>
      </c>
      <c r="AW51" s="17">
        <f t="shared" si="10"/>
        <v>0</v>
      </c>
    </row>
    <row r="52" spans="1:49" x14ac:dyDescent="0.3">
      <c r="A52" s="8"/>
      <c r="B52" s="9"/>
      <c r="C52" s="3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32" t="str">
        <f t="shared" si="1"/>
        <v>There are 36 items missing marks</v>
      </c>
      <c r="AO52" s="32">
        <f t="shared" si="2"/>
        <v>36</v>
      </c>
      <c r="AP52" s="32" t="str">
        <f t="shared" si="3"/>
        <v xml:space="preserve"> </v>
      </c>
      <c r="AQ52" s="17">
        <f t="shared" si="4"/>
        <v>0</v>
      </c>
      <c r="AR52" s="24">
        <f t="shared" si="5"/>
        <v>0</v>
      </c>
      <c r="AS52" s="17">
        <f t="shared" si="6"/>
        <v>0</v>
      </c>
      <c r="AT52" s="6">
        <f t="shared" si="7"/>
        <v>0</v>
      </c>
      <c r="AU52" s="17">
        <f t="shared" si="8"/>
        <v>0</v>
      </c>
      <c r="AV52" s="6">
        <f t="shared" si="9"/>
        <v>0</v>
      </c>
      <c r="AW52" s="17">
        <f t="shared" si="10"/>
        <v>0</v>
      </c>
    </row>
    <row r="53" spans="1:49" x14ac:dyDescent="0.3">
      <c r="A53" s="8"/>
      <c r="B53" s="9"/>
      <c r="C53" s="3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32" t="str">
        <f t="shared" si="1"/>
        <v>There are 36 items missing marks</v>
      </c>
      <c r="AO53" s="32">
        <f t="shared" si="2"/>
        <v>36</v>
      </c>
      <c r="AP53" s="32" t="str">
        <f t="shared" si="3"/>
        <v xml:space="preserve"> </v>
      </c>
      <c r="AQ53" s="17">
        <f t="shared" si="4"/>
        <v>0</v>
      </c>
      <c r="AR53" s="24">
        <f t="shared" si="5"/>
        <v>0</v>
      </c>
      <c r="AS53" s="17">
        <f t="shared" si="6"/>
        <v>0</v>
      </c>
      <c r="AT53" s="6">
        <f t="shared" si="7"/>
        <v>0</v>
      </c>
      <c r="AU53" s="17">
        <f t="shared" si="8"/>
        <v>0</v>
      </c>
      <c r="AV53" s="6">
        <f t="shared" si="9"/>
        <v>0</v>
      </c>
      <c r="AW53" s="17">
        <f t="shared" si="10"/>
        <v>0</v>
      </c>
    </row>
    <row r="54" spans="1:49" x14ac:dyDescent="0.3">
      <c r="A54" s="8"/>
      <c r="B54" s="9"/>
      <c r="C54" s="3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32" t="str">
        <f t="shared" si="1"/>
        <v>There are 36 items missing marks</v>
      </c>
      <c r="AO54" s="32">
        <f t="shared" si="2"/>
        <v>36</v>
      </c>
      <c r="AP54" s="32" t="str">
        <f t="shared" si="3"/>
        <v xml:space="preserve"> </v>
      </c>
      <c r="AQ54" s="17">
        <f t="shared" si="4"/>
        <v>0</v>
      </c>
      <c r="AR54" s="24">
        <f t="shared" si="5"/>
        <v>0</v>
      </c>
      <c r="AS54" s="17">
        <f t="shared" si="6"/>
        <v>0</v>
      </c>
      <c r="AT54" s="6">
        <f t="shared" si="7"/>
        <v>0</v>
      </c>
      <c r="AU54" s="17">
        <f t="shared" si="8"/>
        <v>0</v>
      </c>
      <c r="AV54" s="6">
        <f t="shared" si="9"/>
        <v>0</v>
      </c>
      <c r="AW54" s="17">
        <f t="shared" si="10"/>
        <v>0</v>
      </c>
    </row>
    <row r="55" spans="1:49" x14ac:dyDescent="0.3">
      <c r="A55" s="8"/>
      <c r="B55" s="9"/>
      <c r="C55" s="3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32" t="str">
        <f t="shared" si="1"/>
        <v>There are 36 items missing marks</v>
      </c>
      <c r="AO55" s="32">
        <f t="shared" si="2"/>
        <v>36</v>
      </c>
      <c r="AP55" s="32" t="str">
        <f t="shared" si="3"/>
        <v xml:space="preserve"> </v>
      </c>
      <c r="AQ55" s="17">
        <f t="shared" si="4"/>
        <v>0</v>
      </c>
      <c r="AR55" s="24">
        <f t="shared" si="5"/>
        <v>0</v>
      </c>
      <c r="AS55" s="17">
        <f t="shared" si="6"/>
        <v>0</v>
      </c>
      <c r="AT55" s="6">
        <f t="shared" si="7"/>
        <v>0</v>
      </c>
      <c r="AU55" s="17">
        <f t="shared" si="8"/>
        <v>0</v>
      </c>
      <c r="AV55" s="6">
        <f t="shared" si="9"/>
        <v>0</v>
      </c>
      <c r="AW55" s="17">
        <f t="shared" si="10"/>
        <v>0</v>
      </c>
    </row>
    <row r="56" spans="1:49" x14ac:dyDescent="0.3">
      <c r="A56" s="8"/>
      <c r="B56" s="9"/>
      <c r="C56" s="3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32" t="str">
        <f t="shared" si="1"/>
        <v>There are 36 items missing marks</v>
      </c>
      <c r="AO56" s="32">
        <f t="shared" si="2"/>
        <v>36</v>
      </c>
      <c r="AP56" s="32" t="str">
        <f t="shared" si="3"/>
        <v xml:space="preserve"> </v>
      </c>
      <c r="AQ56" s="17">
        <f t="shared" si="4"/>
        <v>0</v>
      </c>
      <c r="AR56" s="24">
        <f t="shared" si="5"/>
        <v>0</v>
      </c>
      <c r="AS56" s="17">
        <f t="shared" si="6"/>
        <v>0</v>
      </c>
      <c r="AT56" s="6">
        <f t="shared" si="7"/>
        <v>0</v>
      </c>
      <c r="AU56" s="17">
        <f t="shared" si="8"/>
        <v>0</v>
      </c>
      <c r="AV56" s="6">
        <f t="shared" si="9"/>
        <v>0</v>
      </c>
      <c r="AW56" s="17">
        <f t="shared" si="10"/>
        <v>0</v>
      </c>
    </row>
    <row r="57" spans="1:49" x14ac:dyDescent="0.3">
      <c r="A57" s="8"/>
      <c r="B57" s="9"/>
      <c r="C57" s="3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32" t="str">
        <f t="shared" si="1"/>
        <v>There are 36 items missing marks</v>
      </c>
      <c r="AO57" s="32">
        <f t="shared" si="2"/>
        <v>36</v>
      </c>
      <c r="AP57" s="32" t="str">
        <f t="shared" si="3"/>
        <v xml:space="preserve"> </v>
      </c>
      <c r="AQ57" s="17">
        <f t="shared" si="4"/>
        <v>0</v>
      </c>
      <c r="AR57" s="24">
        <f t="shared" si="5"/>
        <v>0</v>
      </c>
      <c r="AS57" s="17">
        <f t="shared" si="6"/>
        <v>0</v>
      </c>
      <c r="AT57" s="6">
        <f t="shared" si="7"/>
        <v>0</v>
      </c>
      <c r="AU57" s="17">
        <f t="shared" si="8"/>
        <v>0</v>
      </c>
      <c r="AV57" s="6">
        <f t="shared" si="9"/>
        <v>0</v>
      </c>
      <c r="AW57" s="17">
        <f t="shared" si="10"/>
        <v>0</v>
      </c>
    </row>
    <row r="58" spans="1:49" x14ac:dyDescent="0.3">
      <c r="AN58" s="5"/>
      <c r="AO58" s="5"/>
    </row>
  </sheetData>
  <sheetProtection password="CC7B" sheet="1" objects="1" scenarios="1" insertRows="0" selectLockedCells="1"/>
  <mergeCells count="3">
    <mergeCell ref="A8:B8"/>
    <mergeCell ref="AQ4:AV4"/>
    <mergeCell ref="AW4:AW5"/>
  </mergeCells>
  <dataValidations count="4">
    <dataValidation type="list" operator="equal" allowBlank="1" showInputMessage="1" showErrorMessage="1" sqref="AM9:AM57 AJ9:AJ57 V9:V57 Z9:Z57 AC9:AG57 S9:S57">
      <formula1>"0,1,2"</formula1>
    </dataValidation>
    <dataValidation type="list" operator="equal" allowBlank="1" showInputMessage="1" showErrorMessage="1" sqref="AA9:AB57 W9:Y57 T9:U57 E9:Q57 AH9:AI57 AL9:AL57">
      <formula1>"0,1"</formula1>
    </dataValidation>
    <dataValidation type="list" allowBlank="1" showInputMessage="1" showErrorMessage="1" sqref="D9:D57">
      <formula1>"0,1"</formula1>
    </dataValidation>
    <dataValidation type="list" operator="equal" allowBlank="1" showInputMessage="1" showErrorMessage="1" sqref="AK9:AK57 R9:R57">
      <formula1>"0,1,2,3"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8"/>
  <sheetViews>
    <sheetView showGridLines="0" zoomScaleNormal="100" workbookViewId="0">
      <pane xSplit="3" ySplit="7" topLeftCell="D8" activePane="bottomRight" state="frozen"/>
      <selection pane="topRight" activeCell="C1" sqref="C1"/>
      <selection pane="bottomLeft" activeCell="A9" sqref="A9"/>
      <selection pane="bottomRight" activeCell="D9" sqref="D9"/>
    </sheetView>
  </sheetViews>
  <sheetFormatPr defaultRowHeight="14.4" x14ac:dyDescent="0.3"/>
  <cols>
    <col min="1" max="2" width="20.77734375" style="42" customWidth="1"/>
    <col min="3" max="3" width="25.77734375" style="42" customWidth="1"/>
    <col min="4" max="37" width="8.88671875" style="41"/>
    <col min="38" max="39" width="13.5546875" style="41" hidden="1" customWidth="1"/>
    <col min="40" max="40" width="30.77734375" style="41" customWidth="1"/>
    <col min="41" max="44" width="16.77734375" style="41" customWidth="1"/>
    <col min="45" max="46" width="16.77734375" style="42" customWidth="1"/>
    <col min="47" max="47" width="16.77734375" style="41" customWidth="1"/>
    <col min="48" max="16384" width="8.88671875" style="42"/>
  </cols>
  <sheetData>
    <row r="1" spans="1:47" s="35" customFormat="1" ht="70.05" customHeight="1" x14ac:dyDescent="0.3">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U1" s="36"/>
    </row>
    <row r="2" spans="1:47" s="35" customFormat="1" ht="22.95" customHeight="1" x14ac:dyDescent="0.4">
      <c r="A2" s="59" t="s">
        <v>21</v>
      </c>
      <c r="B2" s="37"/>
      <c r="C2" s="37"/>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U2" s="36"/>
    </row>
    <row r="3" spans="1:47" s="35" customFormat="1" ht="22.95" customHeight="1" x14ac:dyDescent="0.4">
      <c r="A3" s="10" t="s">
        <v>19</v>
      </c>
      <c r="B3" s="37"/>
      <c r="C3" s="37"/>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66" t="s">
        <v>79</v>
      </c>
      <c r="AO3" s="55">
        <f>AVERAGEIF($C$9:$C$57,'MATHEMATICS 1112 Paper 1 '!C9,AO$9:AO$57)</f>
        <v>0</v>
      </c>
      <c r="AP3" s="55">
        <f>AVERAGEIF($C$9:$C$57,'MATHEMATICS 1112 Paper 1 '!C9,AP$9:AP$57)</f>
        <v>0</v>
      </c>
      <c r="AQ3" s="55">
        <f>AVERAGEIF($C$9:$C$57,'MATHEMATICS 1112 Paper 1 '!C9,AQ$9:AQ$57)</f>
        <v>0</v>
      </c>
      <c r="AR3" s="55">
        <f>AVERAGEIF($C$9:$C$57,'MATHEMATICS 1112 Paper 1 '!C9,AR$9:AR$57)</f>
        <v>0</v>
      </c>
      <c r="AS3" s="55">
        <f>AVERAGEIF($C$9:$C$57,'MATHEMATICS 1112 Paper 1 '!C9,AS$9:AS$57)</f>
        <v>0</v>
      </c>
      <c r="AT3" s="55">
        <f>AVERAGEIF($C$9:$C$57,'MATHEMATICS 1112 Paper 1 '!C9,AT$9:AT$57)</f>
        <v>0</v>
      </c>
      <c r="AU3" s="55">
        <f>AVERAGEIF($C$9:$C$57,'MATHEMATICS 1112 Paper 1 '!C9,AU$9:AU$57)</f>
        <v>0</v>
      </c>
    </row>
    <row r="4" spans="1:47" s="35" customFormat="1" ht="22.95" customHeight="1" x14ac:dyDescent="0.4">
      <c r="A4" s="10" t="s">
        <v>20</v>
      </c>
      <c r="B4" s="37"/>
      <c r="C4" s="37"/>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90" t="s">
        <v>77</v>
      </c>
      <c r="AP4" s="91"/>
      <c r="AQ4" s="91"/>
      <c r="AR4" s="91"/>
      <c r="AS4" s="91"/>
      <c r="AT4" s="92"/>
      <c r="AU4" s="93" t="s">
        <v>45</v>
      </c>
    </row>
    <row r="5" spans="1:47" s="35" customFormat="1" ht="31.8" customHeight="1" x14ac:dyDescent="0.3">
      <c r="C5" s="67" t="s">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t="s">
        <v>3</v>
      </c>
      <c r="W5" s="68" t="s">
        <v>4</v>
      </c>
      <c r="X5" s="68" t="s">
        <v>39</v>
      </c>
      <c r="Y5" s="68">
        <v>20</v>
      </c>
      <c r="Z5" s="68">
        <v>21</v>
      </c>
      <c r="AA5" s="68">
        <v>22</v>
      </c>
      <c r="AB5" s="68">
        <v>23</v>
      </c>
      <c r="AC5" s="68">
        <v>24</v>
      </c>
      <c r="AD5" s="68">
        <v>25</v>
      </c>
      <c r="AE5" s="68">
        <v>26</v>
      </c>
      <c r="AF5" s="68">
        <v>27</v>
      </c>
      <c r="AG5" s="68">
        <v>28</v>
      </c>
      <c r="AH5" s="68" t="s">
        <v>40</v>
      </c>
      <c r="AI5" s="68" t="s">
        <v>41</v>
      </c>
      <c r="AJ5" s="68">
        <v>30</v>
      </c>
      <c r="AK5" s="68">
        <v>31</v>
      </c>
      <c r="AL5" s="36"/>
      <c r="AM5" s="36"/>
      <c r="AN5" s="36"/>
      <c r="AO5" s="69" t="s">
        <v>38</v>
      </c>
      <c r="AP5" s="69" t="s">
        <v>7</v>
      </c>
      <c r="AQ5" s="69" t="s">
        <v>37</v>
      </c>
      <c r="AR5" s="69" t="s">
        <v>35</v>
      </c>
      <c r="AS5" s="69" t="s">
        <v>36</v>
      </c>
      <c r="AT5" s="69" t="s">
        <v>10</v>
      </c>
      <c r="AU5" s="94"/>
    </row>
    <row r="6" spans="1:47" s="35" customFormat="1" ht="22.8" customHeight="1" x14ac:dyDescent="0.3">
      <c r="C6" s="23" t="s">
        <v>76</v>
      </c>
      <c r="D6" s="70" t="s">
        <v>46</v>
      </c>
      <c r="E6" s="70" t="s">
        <v>47</v>
      </c>
      <c r="F6" s="70" t="s">
        <v>48</v>
      </c>
      <c r="G6" s="70" t="s">
        <v>47</v>
      </c>
      <c r="H6" s="70" t="s">
        <v>50</v>
      </c>
      <c r="I6" s="70" t="s">
        <v>51</v>
      </c>
      <c r="J6" s="70" t="s">
        <v>52</v>
      </c>
      <c r="K6" s="70" t="s">
        <v>47</v>
      </c>
      <c r="L6" s="70" t="s">
        <v>63</v>
      </c>
      <c r="M6" s="70" t="s">
        <v>47</v>
      </c>
      <c r="N6" s="70" t="s">
        <v>58</v>
      </c>
      <c r="O6" s="70" t="s">
        <v>48</v>
      </c>
      <c r="P6" s="70" t="s">
        <v>52</v>
      </c>
      <c r="Q6" s="70" t="s">
        <v>51</v>
      </c>
      <c r="R6" s="70" t="s">
        <v>46</v>
      </c>
      <c r="S6" s="70" t="s">
        <v>64</v>
      </c>
      <c r="T6" s="70" t="s">
        <v>47</v>
      </c>
      <c r="U6" s="70" t="s">
        <v>60</v>
      </c>
      <c r="V6" s="70" t="s">
        <v>56</v>
      </c>
      <c r="W6" s="70" t="s">
        <v>56</v>
      </c>
      <c r="X6" s="70" t="s">
        <v>56</v>
      </c>
      <c r="Y6" s="70" t="s">
        <v>49</v>
      </c>
      <c r="Z6" s="70" t="s">
        <v>56</v>
      </c>
      <c r="AA6" s="70" t="s">
        <v>55</v>
      </c>
      <c r="AB6" s="70" t="s">
        <v>48</v>
      </c>
      <c r="AC6" s="70" t="s">
        <v>65</v>
      </c>
      <c r="AD6" s="70" t="s">
        <v>56</v>
      </c>
      <c r="AE6" s="70" t="s">
        <v>48</v>
      </c>
      <c r="AF6" s="70" t="s">
        <v>66</v>
      </c>
      <c r="AG6" s="70" t="s">
        <v>48</v>
      </c>
      <c r="AH6" s="70" t="s">
        <v>53</v>
      </c>
      <c r="AI6" s="70" t="s">
        <v>53</v>
      </c>
      <c r="AJ6" s="70" t="s">
        <v>56</v>
      </c>
      <c r="AK6" s="70" t="s">
        <v>82</v>
      </c>
      <c r="AL6" s="36"/>
      <c r="AM6" s="36"/>
      <c r="AN6" s="36"/>
      <c r="AO6" s="71"/>
      <c r="AP6" s="71"/>
      <c r="AQ6" s="71"/>
      <c r="AR6" s="71"/>
      <c r="AS6" s="71"/>
      <c r="AT6" s="71"/>
      <c r="AU6" s="71"/>
    </row>
    <row r="7" spans="1:47" s="35" customFormat="1" ht="22.8" customHeight="1" x14ac:dyDescent="0.3">
      <c r="C7" s="21" t="s">
        <v>9</v>
      </c>
      <c r="D7" s="72">
        <v>1</v>
      </c>
      <c r="E7" s="72">
        <v>2</v>
      </c>
      <c r="F7" s="72">
        <v>1</v>
      </c>
      <c r="G7" s="72">
        <v>1</v>
      </c>
      <c r="H7" s="72">
        <v>2</v>
      </c>
      <c r="I7" s="72">
        <v>2</v>
      </c>
      <c r="J7" s="72">
        <v>1</v>
      </c>
      <c r="K7" s="72">
        <v>1</v>
      </c>
      <c r="L7" s="72">
        <v>1</v>
      </c>
      <c r="M7" s="72">
        <v>2</v>
      </c>
      <c r="N7" s="72">
        <v>2</v>
      </c>
      <c r="O7" s="72">
        <v>2</v>
      </c>
      <c r="P7" s="72">
        <v>2</v>
      </c>
      <c r="Q7" s="72">
        <v>2</v>
      </c>
      <c r="R7" s="72">
        <v>1</v>
      </c>
      <c r="S7" s="72">
        <v>2</v>
      </c>
      <c r="T7" s="72">
        <v>1</v>
      </c>
      <c r="U7" s="72">
        <v>1</v>
      </c>
      <c r="V7" s="72">
        <v>1</v>
      </c>
      <c r="W7" s="72">
        <v>1</v>
      </c>
      <c r="X7" s="72">
        <v>1</v>
      </c>
      <c r="Y7" s="72">
        <v>1</v>
      </c>
      <c r="Z7" s="72">
        <v>1</v>
      </c>
      <c r="AA7" s="72">
        <v>1</v>
      </c>
      <c r="AB7" s="72">
        <v>1</v>
      </c>
      <c r="AC7" s="72">
        <v>1</v>
      </c>
      <c r="AD7" s="72">
        <v>2</v>
      </c>
      <c r="AE7" s="72">
        <v>2</v>
      </c>
      <c r="AF7" s="72">
        <v>2</v>
      </c>
      <c r="AG7" s="72">
        <v>3</v>
      </c>
      <c r="AH7" s="72">
        <v>2</v>
      </c>
      <c r="AI7" s="72">
        <v>1</v>
      </c>
      <c r="AJ7" s="72">
        <v>1</v>
      </c>
      <c r="AK7" s="72">
        <v>2</v>
      </c>
      <c r="AL7" s="36"/>
      <c r="AM7" s="36"/>
      <c r="AN7" s="72" t="s">
        <v>78</v>
      </c>
      <c r="AO7" s="22">
        <f>SUM(D7,F7,J7,O7,P7,R7,AB7,AE7,AG7)</f>
        <v>14</v>
      </c>
      <c r="AP7" s="22">
        <f>SUM(N7)</f>
        <v>2</v>
      </c>
      <c r="AQ7" s="22">
        <f>SUM(E7,G7,K7,M7,S7,T7,V7,W7,X7,Z7,AD7,AJ7)</f>
        <v>16</v>
      </c>
      <c r="AR7" s="22">
        <f>SUM(I7,L7,Q7,U7,Y7,AC7,AF7,AK7)</f>
        <v>12</v>
      </c>
      <c r="AS7" s="22">
        <f>SUM(H7,AA7,AH7,AI7)</f>
        <v>6</v>
      </c>
      <c r="AT7" s="22">
        <f>SUM(S7,AF7,AK7)</f>
        <v>6</v>
      </c>
      <c r="AU7" s="72">
        <f>SUM(D7:AK7)</f>
        <v>50</v>
      </c>
    </row>
    <row r="8" spans="1:47" ht="21" x14ac:dyDescent="0.4">
      <c r="A8" s="88" t="s">
        <v>14</v>
      </c>
      <c r="B8" s="89"/>
      <c r="C8" s="73" t="s">
        <v>75</v>
      </c>
    </row>
    <row r="9" spans="1:47" x14ac:dyDescent="0.3">
      <c r="A9" s="74">
        <f>'MATHEMATICS 1112 Paper 1 '!A9</f>
        <v>0</v>
      </c>
      <c r="B9" s="74">
        <f>'MATHEMATICS 1112 Paper 1 '!B9</f>
        <v>0</v>
      </c>
      <c r="C9" s="74">
        <f>'MATHEMATICS 1112 Paper 1 '!C9</f>
        <v>0</v>
      </c>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N9" s="75"/>
      <c r="AO9" s="28">
        <f t="shared" ref="AO9:AO12" si="0">SUM(D9,F9,J9,O9,P9,R9,AB9,AE9,AG9)</f>
        <v>0</v>
      </c>
      <c r="AP9" s="76">
        <f t="shared" ref="AP9:AP12" si="1">SUM(N9)</f>
        <v>0</v>
      </c>
      <c r="AQ9" s="28">
        <f t="shared" ref="AQ9:AQ12" si="2">SUM(E9,G9,K9,M9,S9,T9,V9,W9,X9,Z9,AD9,AJ9)</f>
        <v>0</v>
      </c>
      <c r="AR9" s="75">
        <f t="shared" ref="AR9:AR12" si="3">SUM(I9,L9,Q9,U9,Y9,AC9,AF9,AK9)</f>
        <v>0</v>
      </c>
      <c r="AS9" s="28">
        <f t="shared" ref="AS9:AS12" si="4">SUM(H9,AA9,AH9,AI9)</f>
        <v>0</v>
      </c>
      <c r="AT9" s="75">
        <f t="shared" ref="AT9:AT12" si="5">SUM(S9,AF9,AK9)</f>
        <v>0</v>
      </c>
      <c r="AU9" s="28">
        <f t="shared" ref="AU9:AU12" si="6">SUM(D9:AK9)</f>
        <v>0</v>
      </c>
    </row>
    <row r="10" spans="1:47" x14ac:dyDescent="0.3">
      <c r="A10" s="74">
        <f>'MATHEMATICS 1112 Paper 1 '!A10</f>
        <v>0</v>
      </c>
      <c r="B10" s="74">
        <f>'MATHEMATICS 1112 Paper 1 '!B10</f>
        <v>0</v>
      </c>
      <c r="C10" s="74">
        <f>'MATHEMATICS 1112 Paper 1 '!C10</f>
        <v>0</v>
      </c>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N10" s="75"/>
      <c r="AO10" s="28">
        <f t="shared" si="0"/>
        <v>0</v>
      </c>
      <c r="AP10" s="76">
        <f t="shared" si="1"/>
        <v>0</v>
      </c>
      <c r="AQ10" s="28">
        <f t="shared" si="2"/>
        <v>0</v>
      </c>
      <c r="AR10" s="75">
        <f t="shared" si="3"/>
        <v>0</v>
      </c>
      <c r="AS10" s="28">
        <f t="shared" si="4"/>
        <v>0</v>
      </c>
      <c r="AT10" s="75">
        <f t="shared" si="5"/>
        <v>0</v>
      </c>
      <c r="AU10" s="28">
        <f t="shared" si="6"/>
        <v>0</v>
      </c>
    </row>
    <row r="11" spans="1:47" x14ac:dyDescent="0.3">
      <c r="A11" s="74">
        <f>'MATHEMATICS 1112 Paper 1 '!A11</f>
        <v>0</v>
      </c>
      <c r="B11" s="74">
        <f>'MATHEMATICS 1112 Paper 1 '!B11</f>
        <v>0</v>
      </c>
      <c r="C11" s="74">
        <f>'MATHEMATICS 1112 Paper 1 '!C11</f>
        <v>0</v>
      </c>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N11" s="75"/>
      <c r="AO11" s="28">
        <f t="shared" si="0"/>
        <v>0</v>
      </c>
      <c r="AP11" s="76">
        <f t="shared" si="1"/>
        <v>0</v>
      </c>
      <c r="AQ11" s="28">
        <f t="shared" si="2"/>
        <v>0</v>
      </c>
      <c r="AR11" s="75">
        <f t="shared" si="3"/>
        <v>0</v>
      </c>
      <c r="AS11" s="28">
        <f t="shared" si="4"/>
        <v>0</v>
      </c>
      <c r="AT11" s="75">
        <f t="shared" si="5"/>
        <v>0</v>
      </c>
      <c r="AU11" s="28">
        <f t="shared" si="6"/>
        <v>0</v>
      </c>
    </row>
    <row r="12" spans="1:47" x14ac:dyDescent="0.3">
      <c r="A12" s="74">
        <f>'MATHEMATICS 1112 Paper 1 '!A12</f>
        <v>0</v>
      </c>
      <c r="B12" s="74">
        <f>'MATHEMATICS 1112 Paper 1 '!B12</f>
        <v>0</v>
      </c>
      <c r="C12" s="74">
        <f>'MATHEMATICS 1112 Paper 1 '!C12</f>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N12" s="75"/>
      <c r="AO12" s="28">
        <f t="shared" si="0"/>
        <v>0</v>
      </c>
      <c r="AP12" s="76">
        <f t="shared" si="1"/>
        <v>0</v>
      </c>
      <c r="AQ12" s="28">
        <f t="shared" si="2"/>
        <v>0</v>
      </c>
      <c r="AR12" s="75">
        <f t="shared" si="3"/>
        <v>0</v>
      </c>
      <c r="AS12" s="28">
        <f t="shared" si="4"/>
        <v>0</v>
      </c>
      <c r="AT12" s="75">
        <f t="shared" si="5"/>
        <v>0</v>
      </c>
      <c r="AU12" s="28">
        <f t="shared" si="6"/>
        <v>0</v>
      </c>
    </row>
    <row r="13" spans="1:47" x14ac:dyDescent="0.3">
      <c r="A13" s="74">
        <f>'MATHEMATICS 1112 Paper 1 '!A13</f>
        <v>0</v>
      </c>
      <c r="B13" s="74">
        <f>'MATHEMATICS 1112 Paper 1 '!B13</f>
        <v>0</v>
      </c>
      <c r="C13" s="74">
        <f>'MATHEMATICS 1112 Paper 1 '!C13</f>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1" t="str">
        <f t="shared" ref="AL13:AL57" si="7">"There are "&amp;$AM13&amp;" items missing marks"</f>
        <v>There are 34 items missing marks</v>
      </c>
      <c r="AM13" s="41">
        <f t="shared" ref="AM13:AM57" si="8">COUNTBLANK(D13:AK13)</f>
        <v>34</v>
      </c>
      <c r="AN13" s="75" t="str">
        <f t="shared" ref="AN13:AN57" si="9">IF(AM13&lt;34,$AL13, " ")</f>
        <v xml:space="preserve"> </v>
      </c>
      <c r="AO13" s="28">
        <f t="shared" ref="AO13:AO57" si="10">SUM(D13,F13,J13,O13,P13,R13,AB13,AE13,AG13)</f>
        <v>0</v>
      </c>
      <c r="AP13" s="76">
        <f t="shared" ref="AP13:AP57" si="11">SUM(N13)</f>
        <v>0</v>
      </c>
      <c r="AQ13" s="28">
        <f t="shared" ref="AQ13:AQ57" si="12">SUM(E13,G13,K13,M13,S13,T13,V13,W13,X13,Z13,AD13,AJ13)</f>
        <v>0</v>
      </c>
      <c r="AR13" s="75">
        <f t="shared" ref="AR13:AR57" si="13">SUM(I13,L13,Q13,U13,Y13,AC13,AF13,AK13)</f>
        <v>0</v>
      </c>
      <c r="AS13" s="28">
        <f t="shared" ref="AS13:AS57" si="14">SUM(H13,AA13,AH13,AI13)</f>
        <v>0</v>
      </c>
      <c r="AT13" s="75">
        <f t="shared" ref="AT13:AT57" si="15">SUM(S13,AF13,AK13)</f>
        <v>0</v>
      </c>
      <c r="AU13" s="28">
        <f t="shared" ref="AU13:AU57" si="16">SUM(D13:AK13)</f>
        <v>0</v>
      </c>
    </row>
    <row r="14" spans="1:47" x14ac:dyDescent="0.3">
      <c r="A14" s="74">
        <f>'MATHEMATICS 1112 Paper 1 '!A14</f>
        <v>0</v>
      </c>
      <c r="B14" s="74">
        <f>'MATHEMATICS 1112 Paper 1 '!B14</f>
        <v>0</v>
      </c>
      <c r="C14" s="74">
        <f>'MATHEMATICS 1112 Paper 1 '!C14</f>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1" t="str">
        <f t="shared" si="7"/>
        <v>There are 34 items missing marks</v>
      </c>
      <c r="AM14" s="41">
        <f t="shared" si="8"/>
        <v>34</v>
      </c>
      <c r="AN14" s="75" t="str">
        <f t="shared" si="9"/>
        <v xml:space="preserve"> </v>
      </c>
      <c r="AO14" s="28">
        <f t="shared" si="10"/>
        <v>0</v>
      </c>
      <c r="AP14" s="76">
        <f t="shared" si="11"/>
        <v>0</v>
      </c>
      <c r="AQ14" s="28">
        <f t="shared" si="12"/>
        <v>0</v>
      </c>
      <c r="AR14" s="75">
        <f t="shared" si="13"/>
        <v>0</v>
      </c>
      <c r="AS14" s="28">
        <f t="shared" si="14"/>
        <v>0</v>
      </c>
      <c r="AT14" s="75">
        <f t="shared" si="15"/>
        <v>0</v>
      </c>
      <c r="AU14" s="28">
        <f t="shared" si="16"/>
        <v>0</v>
      </c>
    </row>
    <row r="15" spans="1:47" x14ac:dyDescent="0.3">
      <c r="A15" s="74">
        <f>'MATHEMATICS 1112 Paper 1 '!A15</f>
        <v>0</v>
      </c>
      <c r="B15" s="74">
        <f>'MATHEMATICS 1112 Paper 1 '!B15</f>
        <v>0</v>
      </c>
      <c r="C15" s="74">
        <f>'MATHEMATICS 1112 Paper 1 '!C15</f>
        <v>0</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1" t="str">
        <f t="shared" si="7"/>
        <v>There are 34 items missing marks</v>
      </c>
      <c r="AM15" s="41">
        <f t="shared" si="8"/>
        <v>34</v>
      </c>
      <c r="AN15" s="75" t="str">
        <f t="shared" si="9"/>
        <v xml:space="preserve"> </v>
      </c>
      <c r="AO15" s="28">
        <f t="shared" si="10"/>
        <v>0</v>
      </c>
      <c r="AP15" s="76">
        <f t="shared" si="11"/>
        <v>0</v>
      </c>
      <c r="AQ15" s="28">
        <f t="shared" si="12"/>
        <v>0</v>
      </c>
      <c r="AR15" s="75">
        <f t="shared" si="13"/>
        <v>0</v>
      </c>
      <c r="AS15" s="28">
        <f t="shared" si="14"/>
        <v>0</v>
      </c>
      <c r="AT15" s="75">
        <f t="shared" si="15"/>
        <v>0</v>
      </c>
      <c r="AU15" s="28">
        <f t="shared" si="16"/>
        <v>0</v>
      </c>
    </row>
    <row r="16" spans="1:47" x14ac:dyDescent="0.3">
      <c r="A16" s="74">
        <f>'MATHEMATICS 1112 Paper 1 '!A16</f>
        <v>0</v>
      </c>
      <c r="B16" s="74">
        <f>'MATHEMATICS 1112 Paper 1 '!B16</f>
        <v>0</v>
      </c>
      <c r="C16" s="74">
        <f>'MATHEMATICS 1112 Paper 1 '!C16</f>
        <v>0</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1" t="str">
        <f t="shared" si="7"/>
        <v>There are 34 items missing marks</v>
      </c>
      <c r="AM16" s="41">
        <f t="shared" si="8"/>
        <v>34</v>
      </c>
      <c r="AN16" s="75" t="str">
        <f t="shared" si="9"/>
        <v xml:space="preserve"> </v>
      </c>
      <c r="AO16" s="28">
        <f t="shared" si="10"/>
        <v>0</v>
      </c>
      <c r="AP16" s="76">
        <f t="shared" si="11"/>
        <v>0</v>
      </c>
      <c r="AQ16" s="28">
        <f t="shared" si="12"/>
        <v>0</v>
      </c>
      <c r="AR16" s="75">
        <f t="shared" si="13"/>
        <v>0</v>
      </c>
      <c r="AS16" s="28">
        <f t="shared" si="14"/>
        <v>0</v>
      </c>
      <c r="AT16" s="75">
        <f t="shared" si="15"/>
        <v>0</v>
      </c>
      <c r="AU16" s="28">
        <f t="shared" si="16"/>
        <v>0</v>
      </c>
    </row>
    <row r="17" spans="1:47" x14ac:dyDescent="0.3">
      <c r="A17" s="74">
        <f>'MATHEMATICS 1112 Paper 1 '!A17</f>
        <v>0</v>
      </c>
      <c r="B17" s="74">
        <f>'MATHEMATICS 1112 Paper 1 '!B17</f>
        <v>0</v>
      </c>
      <c r="C17" s="74">
        <f>'MATHEMATICS 1112 Paper 1 '!C17</f>
        <v>0</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1" t="str">
        <f t="shared" si="7"/>
        <v>There are 34 items missing marks</v>
      </c>
      <c r="AM17" s="41">
        <f t="shared" si="8"/>
        <v>34</v>
      </c>
      <c r="AN17" s="75" t="str">
        <f t="shared" si="9"/>
        <v xml:space="preserve"> </v>
      </c>
      <c r="AO17" s="28">
        <f t="shared" si="10"/>
        <v>0</v>
      </c>
      <c r="AP17" s="76">
        <f t="shared" si="11"/>
        <v>0</v>
      </c>
      <c r="AQ17" s="28">
        <f t="shared" si="12"/>
        <v>0</v>
      </c>
      <c r="AR17" s="75">
        <f t="shared" si="13"/>
        <v>0</v>
      </c>
      <c r="AS17" s="28">
        <f t="shared" si="14"/>
        <v>0</v>
      </c>
      <c r="AT17" s="75">
        <f t="shared" si="15"/>
        <v>0</v>
      </c>
      <c r="AU17" s="28">
        <f t="shared" si="16"/>
        <v>0</v>
      </c>
    </row>
    <row r="18" spans="1:47" x14ac:dyDescent="0.3">
      <c r="A18" s="74">
        <f>'MATHEMATICS 1112 Paper 1 '!A18</f>
        <v>0</v>
      </c>
      <c r="B18" s="74">
        <f>'MATHEMATICS 1112 Paper 1 '!B18</f>
        <v>0</v>
      </c>
      <c r="C18" s="74">
        <f>'MATHEMATICS 1112 Paper 1 '!C18</f>
        <v>0</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1" t="str">
        <f t="shared" si="7"/>
        <v>There are 34 items missing marks</v>
      </c>
      <c r="AM18" s="41">
        <f t="shared" si="8"/>
        <v>34</v>
      </c>
      <c r="AN18" s="75" t="str">
        <f t="shared" si="9"/>
        <v xml:space="preserve"> </v>
      </c>
      <c r="AO18" s="28">
        <f t="shared" si="10"/>
        <v>0</v>
      </c>
      <c r="AP18" s="76">
        <f t="shared" si="11"/>
        <v>0</v>
      </c>
      <c r="AQ18" s="28">
        <f t="shared" si="12"/>
        <v>0</v>
      </c>
      <c r="AR18" s="75">
        <f t="shared" si="13"/>
        <v>0</v>
      </c>
      <c r="AS18" s="28">
        <f t="shared" si="14"/>
        <v>0</v>
      </c>
      <c r="AT18" s="75">
        <f t="shared" si="15"/>
        <v>0</v>
      </c>
      <c r="AU18" s="28">
        <f t="shared" si="16"/>
        <v>0</v>
      </c>
    </row>
    <row r="19" spans="1:47" x14ac:dyDescent="0.3">
      <c r="A19" s="74">
        <f>'MATHEMATICS 1112 Paper 1 '!A19</f>
        <v>0</v>
      </c>
      <c r="B19" s="74">
        <f>'MATHEMATICS 1112 Paper 1 '!B19</f>
        <v>0</v>
      </c>
      <c r="C19" s="74">
        <f>'MATHEMATICS 1112 Paper 1 '!C19</f>
        <v>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1" t="str">
        <f t="shared" si="7"/>
        <v>There are 34 items missing marks</v>
      </c>
      <c r="AM19" s="41">
        <f t="shared" si="8"/>
        <v>34</v>
      </c>
      <c r="AN19" s="75" t="str">
        <f t="shared" si="9"/>
        <v xml:space="preserve"> </v>
      </c>
      <c r="AO19" s="28">
        <f t="shared" si="10"/>
        <v>0</v>
      </c>
      <c r="AP19" s="76">
        <f t="shared" si="11"/>
        <v>0</v>
      </c>
      <c r="AQ19" s="28">
        <f t="shared" si="12"/>
        <v>0</v>
      </c>
      <c r="AR19" s="75">
        <f t="shared" si="13"/>
        <v>0</v>
      </c>
      <c r="AS19" s="28">
        <f t="shared" si="14"/>
        <v>0</v>
      </c>
      <c r="AT19" s="75">
        <f t="shared" si="15"/>
        <v>0</v>
      </c>
      <c r="AU19" s="28">
        <f t="shared" si="16"/>
        <v>0</v>
      </c>
    </row>
    <row r="20" spans="1:47" x14ac:dyDescent="0.3">
      <c r="A20" s="74">
        <f>'MATHEMATICS 1112 Paper 1 '!A20</f>
        <v>0</v>
      </c>
      <c r="B20" s="74">
        <f>'MATHEMATICS 1112 Paper 1 '!B20</f>
        <v>0</v>
      </c>
      <c r="C20" s="74">
        <f>'MATHEMATICS 1112 Paper 1 '!C20</f>
        <v>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1" t="str">
        <f t="shared" si="7"/>
        <v>There are 34 items missing marks</v>
      </c>
      <c r="AM20" s="41">
        <f t="shared" si="8"/>
        <v>34</v>
      </c>
      <c r="AN20" s="75" t="str">
        <f t="shared" si="9"/>
        <v xml:space="preserve"> </v>
      </c>
      <c r="AO20" s="28">
        <f t="shared" si="10"/>
        <v>0</v>
      </c>
      <c r="AP20" s="76">
        <f t="shared" si="11"/>
        <v>0</v>
      </c>
      <c r="AQ20" s="28">
        <f t="shared" si="12"/>
        <v>0</v>
      </c>
      <c r="AR20" s="75">
        <f t="shared" si="13"/>
        <v>0</v>
      </c>
      <c r="AS20" s="28">
        <f t="shared" si="14"/>
        <v>0</v>
      </c>
      <c r="AT20" s="75">
        <f t="shared" si="15"/>
        <v>0</v>
      </c>
      <c r="AU20" s="28">
        <f t="shared" si="16"/>
        <v>0</v>
      </c>
    </row>
    <row r="21" spans="1:47" x14ac:dyDescent="0.3">
      <c r="A21" s="74">
        <f>'MATHEMATICS 1112 Paper 1 '!A21</f>
        <v>0</v>
      </c>
      <c r="B21" s="74">
        <f>'MATHEMATICS 1112 Paper 1 '!B21</f>
        <v>0</v>
      </c>
      <c r="C21" s="74">
        <f>'MATHEMATICS 1112 Paper 1 '!C21</f>
        <v>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1" t="str">
        <f t="shared" si="7"/>
        <v>There are 34 items missing marks</v>
      </c>
      <c r="AM21" s="41">
        <f t="shared" si="8"/>
        <v>34</v>
      </c>
      <c r="AN21" s="75" t="str">
        <f t="shared" si="9"/>
        <v xml:space="preserve"> </v>
      </c>
      <c r="AO21" s="28">
        <f t="shared" si="10"/>
        <v>0</v>
      </c>
      <c r="AP21" s="76">
        <f t="shared" si="11"/>
        <v>0</v>
      </c>
      <c r="AQ21" s="28">
        <f t="shared" si="12"/>
        <v>0</v>
      </c>
      <c r="AR21" s="75">
        <f t="shared" si="13"/>
        <v>0</v>
      </c>
      <c r="AS21" s="28">
        <f t="shared" si="14"/>
        <v>0</v>
      </c>
      <c r="AT21" s="75">
        <f t="shared" si="15"/>
        <v>0</v>
      </c>
      <c r="AU21" s="28">
        <f t="shared" si="16"/>
        <v>0</v>
      </c>
    </row>
    <row r="22" spans="1:47" x14ac:dyDescent="0.3">
      <c r="A22" s="74">
        <f>'MATHEMATICS 1112 Paper 1 '!A22</f>
        <v>0</v>
      </c>
      <c r="B22" s="74">
        <f>'MATHEMATICS 1112 Paper 1 '!B22</f>
        <v>0</v>
      </c>
      <c r="C22" s="74">
        <f>'MATHEMATICS 1112 Paper 1 '!C22</f>
        <v>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1" t="str">
        <f t="shared" si="7"/>
        <v>There are 34 items missing marks</v>
      </c>
      <c r="AM22" s="41">
        <f t="shared" si="8"/>
        <v>34</v>
      </c>
      <c r="AN22" s="75" t="str">
        <f t="shared" si="9"/>
        <v xml:space="preserve"> </v>
      </c>
      <c r="AO22" s="28">
        <f t="shared" si="10"/>
        <v>0</v>
      </c>
      <c r="AP22" s="76">
        <f t="shared" si="11"/>
        <v>0</v>
      </c>
      <c r="AQ22" s="28">
        <f t="shared" si="12"/>
        <v>0</v>
      </c>
      <c r="AR22" s="75">
        <f t="shared" si="13"/>
        <v>0</v>
      </c>
      <c r="AS22" s="28">
        <f t="shared" si="14"/>
        <v>0</v>
      </c>
      <c r="AT22" s="75">
        <f t="shared" si="15"/>
        <v>0</v>
      </c>
      <c r="AU22" s="28">
        <f t="shared" si="16"/>
        <v>0</v>
      </c>
    </row>
    <row r="23" spans="1:47" x14ac:dyDescent="0.3">
      <c r="A23" s="74">
        <f>'MATHEMATICS 1112 Paper 1 '!A23</f>
        <v>0</v>
      </c>
      <c r="B23" s="74">
        <f>'MATHEMATICS 1112 Paper 1 '!B23</f>
        <v>0</v>
      </c>
      <c r="C23" s="74">
        <f>'MATHEMATICS 1112 Paper 1 '!C23</f>
        <v>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1" t="str">
        <f t="shared" si="7"/>
        <v>There are 34 items missing marks</v>
      </c>
      <c r="AM23" s="41">
        <f t="shared" si="8"/>
        <v>34</v>
      </c>
      <c r="AN23" s="75" t="str">
        <f t="shared" si="9"/>
        <v xml:space="preserve"> </v>
      </c>
      <c r="AO23" s="28">
        <f t="shared" si="10"/>
        <v>0</v>
      </c>
      <c r="AP23" s="76">
        <f t="shared" si="11"/>
        <v>0</v>
      </c>
      <c r="AQ23" s="28">
        <f t="shared" si="12"/>
        <v>0</v>
      </c>
      <c r="AR23" s="75">
        <f t="shared" si="13"/>
        <v>0</v>
      </c>
      <c r="AS23" s="28">
        <f t="shared" si="14"/>
        <v>0</v>
      </c>
      <c r="AT23" s="75">
        <f t="shared" si="15"/>
        <v>0</v>
      </c>
      <c r="AU23" s="28">
        <f t="shared" si="16"/>
        <v>0</v>
      </c>
    </row>
    <row r="24" spans="1:47" x14ac:dyDescent="0.3">
      <c r="A24" s="74">
        <f>'MATHEMATICS 1112 Paper 1 '!A24</f>
        <v>0</v>
      </c>
      <c r="B24" s="74">
        <f>'MATHEMATICS 1112 Paper 1 '!B24</f>
        <v>0</v>
      </c>
      <c r="C24" s="74">
        <f>'MATHEMATICS 1112 Paper 1 '!C24</f>
        <v>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1" t="str">
        <f t="shared" si="7"/>
        <v>There are 34 items missing marks</v>
      </c>
      <c r="AM24" s="41">
        <f t="shared" si="8"/>
        <v>34</v>
      </c>
      <c r="AN24" s="75" t="str">
        <f t="shared" si="9"/>
        <v xml:space="preserve"> </v>
      </c>
      <c r="AO24" s="28">
        <f t="shared" si="10"/>
        <v>0</v>
      </c>
      <c r="AP24" s="76">
        <f t="shared" si="11"/>
        <v>0</v>
      </c>
      <c r="AQ24" s="28">
        <f t="shared" si="12"/>
        <v>0</v>
      </c>
      <c r="AR24" s="75">
        <f t="shared" si="13"/>
        <v>0</v>
      </c>
      <c r="AS24" s="28">
        <f t="shared" si="14"/>
        <v>0</v>
      </c>
      <c r="AT24" s="75">
        <f t="shared" si="15"/>
        <v>0</v>
      </c>
      <c r="AU24" s="28">
        <f t="shared" si="16"/>
        <v>0</v>
      </c>
    </row>
    <row r="25" spans="1:47" x14ac:dyDescent="0.3">
      <c r="A25" s="74">
        <f>'MATHEMATICS 1112 Paper 1 '!A25</f>
        <v>0</v>
      </c>
      <c r="B25" s="74">
        <f>'MATHEMATICS 1112 Paper 1 '!B25</f>
        <v>0</v>
      </c>
      <c r="C25" s="74">
        <f>'MATHEMATICS 1112 Paper 1 '!C25</f>
        <v>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1" t="str">
        <f t="shared" si="7"/>
        <v>There are 34 items missing marks</v>
      </c>
      <c r="AM25" s="41">
        <f t="shared" si="8"/>
        <v>34</v>
      </c>
      <c r="AN25" s="75" t="str">
        <f t="shared" si="9"/>
        <v xml:space="preserve"> </v>
      </c>
      <c r="AO25" s="28">
        <f t="shared" si="10"/>
        <v>0</v>
      </c>
      <c r="AP25" s="76">
        <f t="shared" si="11"/>
        <v>0</v>
      </c>
      <c r="AQ25" s="28">
        <f t="shared" si="12"/>
        <v>0</v>
      </c>
      <c r="AR25" s="75">
        <f t="shared" si="13"/>
        <v>0</v>
      </c>
      <c r="AS25" s="28">
        <f t="shared" si="14"/>
        <v>0</v>
      </c>
      <c r="AT25" s="75">
        <f t="shared" si="15"/>
        <v>0</v>
      </c>
      <c r="AU25" s="28">
        <f t="shared" si="16"/>
        <v>0</v>
      </c>
    </row>
    <row r="26" spans="1:47" x14ac:dyDescent="0.3">
      <c r="A26" s="74">
        <f>'MATHEMATICS 1112 Paper 1 '!A26</f>
        <v>0</v>
      </c>
      <c r="B26" s="74">
        <f>'MATHEMATICS 1112 Paper 1 '!B26</f>
        <v>0</v>
      </c>
      <c r="C26" s="74">
        <f>'MATHEMATICS 1112 Paper 1 '!C26</f>
        <v>0</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1" t="str">
        <f t="shared" si="7"/>
        <v>There are 34 items missing marks</v>
      </c>
      <c r="AM26" s="41">
        <f t="shared" si="8"/>
        <v>34</v>
      </c>
      <c r="AN26" s="75" t="str">
        <f t="shared" si="9"/>
        <v xml:space="preserve"> </v>
      </c>
      <c r="AO26" s="28">
        <f t="shared" si="10"/>
        <v>0</v>
      </c>
      <c r="AP26" s="76">
        <f t="shared" si="11"/>
        <v>0</v>
      </c>
      <c r="AQ26" s="28">
        <f t="shared" si="12"/>
        <v>0</v>
      </c>
      <c r="AR26" s="75">
        <f t="shared" si="13"/>
        <v>0</v>
      </c>
      <c r="AS26" s="28">
        <f t="shared" si="14"/>
        <v>0</v>
      </c>
      <c r="AT26" s="75">
        <f t="shared" si="15"/>
        <v>0</v>
      </c>
      <c r="AU26" s="28">
        <f t="shared" si="16"/>
        <v>0</v>
      </c>
    </row>
    <row r="27" spans="1:47" x14ac:dyDescent="0.3">
      <c r="A27" s="74">
        <f>'MATHEMATICS 1112 Paper 1 '!A27</f>
        <v>0</v>
      </c>
      <c r="B27" s="74">
        <f>'MATHEMATICS 1112 Paper 1 '!B27</f>
        <v>0</v>
      </c>
      <c r="C27" s="74">
        <f>'MATHEMATICS 1112 Paper 1 '!C27</f>
        <v>0</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1" t="str">
        <f t="shared" si="7"/>
        <v>There are 34 items missing marks</v>
      </c>
      <c r="AM27" s="41">
        <f t="shared" si="8"/>
        <v>34</v>
      </c>
      <c r="AN27" s="75" t="str">
        <f t="shared" si="9"/>
        <v xml:space="preserve"> </v>
      </c>
      <c r="AO27" s="28">
        <f t="shared" si="10"/>
        <v>0</v>
      </c>
      <c r="AP27" s="76">
        <f t="shared" si="11"/>
        <v>0</v>
      </c>
      <c r="AQ27" s="28">
        <f t="shared" si="12"/>
        <v>0</v>
      </c>
      <c r="AR27" s="75">
        <f t="shared" si="13"/>
        <v>0</v>
      </c>
      <c r="AS27" s="28">
        <f t="shared" si="14"/>
        <v>0</v>
      </c>
      <c r="AT27" s="75">
        <f t="shared" si="15"/>
        <v>0</v>
      </c>
      <c r="AU27" s="28">
        <f t="shared" si="16"/>
        <v>0</v>
      </c>
    </row>
    <row r="28" spans="1:47" x14ac:dyDescent="0.3">
      <c r="A28" s="74">
        <f>'MATHEMATICS 1112 Paper 1 '!A28</f>
        <v>0</v>
      </c>
      <c r="B28" s="74">
        <f>'MATHEMATICS 1112 Paper 1 '!B28</f>
        <v>0</v>
      </c>
      <c r="C28" s="74">
        <f>'MATHEMATICS 1112 Paper 1 '!C28</f>
        <v>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1" t="str">
        <f t="shared" si="7"/>
        <v>There are 34 items missing marks</v>
      </c>
      <c r="AM28" s="41">
        <f t="shared" si="8"/>
        <v>34</v>
      </c>
      <c r="AN28" s="75" t="str">
        <f t="shared" si="9"/>
        <v xml:space="preserve"> </v>
      </c>
      <c r="AO28" s="28">
        <f t="shared" si="10"/>
        <v>0</v>
      </c>
      <c r="AP28" s="76">
        <f t="shared" si="11"/>
        <v>0</v>
      </c>
      <c r="AQ28" s="28">
        <f t="shared" si="12"/>
        <v>0</v>
      </c>
      <c r="AR28" s="75">
        <f t="shared" si="13"/>
        <v>0</v>
      </c>
      <c r="AS28" s="28">
        <f t="shared" si="14"/>
        <v>0</v>
      </c>
      <c r="AT28" s="75">
        <f t="shared" si="15"/>
        <v>0</v>
      </c>
      <c r="AU28" s="28">
        <f t="shared" si="16"/>
        <v>0</v>
      </c>
    </row>
    <row r="29" spans="1:47" x14ac:dyDescent="0.3">
      <c r="A29" s="74">
        <f>'MATHEMATICS 1112 Paper 1 '!A29</f>
        <v>0</v>
      </c>
      <c r="B29" s="74">
        <f>'MATHEMATICS 1112 Paper 1 '!B29</f>
        <v>0</v>
      </c>
      <c r="C29" s="74">
        <f>'MATHEMATICS 1112 Paper 1 '!C29</f>
        <v>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1" t="str">
        <f t="shared" si="7"/>
        <v>There are 34 items missing marks</v>
      </c>
      <c r="AM29" s="41">
        <f t="shared" si="8"/>
        <v>34</v>
      </c>
      <c r="AN29" s="75" t="str">
        <f t="shared" si="9"/>
        <v xml:space="preserve"> </v>
      </c>
      <c r="AO29" s="28">
        <f t="shared" si="10"/>
        <v>0</v>
      </c>
      <c r="AP29" s="76">
        <f t="shared" si="11"/>
        <v>0</v>
      </c>
      <c r="AQ29" s="28">
        <f t="shared" si="12"/>
        <v>0</v>
      </c>
      <c r="AR29" s="75">
        <f t="shared" si="13"/>
        <v>0</v>
      </c>
      <c r="AS29" s="28">
        <f t="shared" si="14"/>
        <v>0</v>
      </c>
      <c r="AT29" s="75">
        <f t="shared" si="15"/>
        <v>0</v>
      </c>
      <c r="AU29" s="28">
        <f t="shared" si="16"/>
        <v>0</v>
      </c>
    </row>
    <row r="30" spans="1:47" x14ac:dyDescent="0.3">
      <c r="A30" s="74">
        <f>'MATHEMATICS 1112 Paper 1 '!A30</f>
        <v>0</v>
      </c>
      <c r="B30" s="74">
        <f>'MATHEMATICS 1112 Paper 1 '!B30</f>
        <v>0</v>
      </c>
      <c r="C30" s="74">
        <f>'MATHEMATICS 1112 Paper 1 '!C30</f>
        <v>0</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1" t="str">
        <f t="shared" si="7"/>
        <v>There are 34 items missing marks</v>
      </c>
      <c r="AM30" s="41">
        <f t="shared" si="8"/>
        <v>34</v>
      </c>
      <c r="AN30" s="75" t="str">
        <f t="shared" si="9"/>
        <v xml:space="preserve"> </v>
      </c>
      <c r="AO30" s="28">
        <f t="shared" si="10"/>
        <v>0</v>
      </c>
      <c r="AP30" s="76">
        <f t="shared" si="11"/>
        <v>0</v>
      </c>
      <c r="AQ30" s="28">
        <f t="shared" si="12"/>
        <v>0</v>
      </c>
      <c r="AR30" s="75">
        <f t="shared" si="13"/>
        <v>0</v>
      </c>
      <c r="AS30" s="28">
        <f t="shared" si="14"/>
        <v>0</v>
      </c>
      <c r="AT30" s="75">
        <f t="shared" si="15"/>
        <v>0</v>
      </c>
      <c r="AU30" s="28">
        <f t="shared" si="16"/>
        <v>0</v>
      </c>
    </row>
    <row r="31" spans="1:47" x14ac:dyDescent="0.3">
      <c r="A31" s="74">
        <f>'MATHEMATICS 1112 Paper 1 '!A31</f>
        <v>0</v>
      </c>
      <c r="B31" s="74">
        <f>'MATHEMATICS 1112 Paper 1 '!B31</f>
        <v>0</v>
      </c>
      <c r="C31" s="74">
        <f>'MATHEMATICS 1112 Paper 1 '!C31</f>
        <v>0</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1" t="str">
        <f t="shared" si="7"/>
        <v>There are 34 items missing marks</v>
      </c>
      <c r="AM31" s="41">
        <f t="shared" si="8"/>
        <v>34</v>
      </c>
      <c r="AN31" s="75" t="str">
        <f t="shared" si="9"/>
        <v xml:space="preserve"> </v>
      </c>
      <c r="AO31" s="28">
        <f t="shared" si="10"/>
        <v>0</v>
      </c>
      <c r="AP31" s="76">
        <f t="shared" si="11"/>
        <v>0</v>
      </c>
      <c r="AQ31" s="28">
        <f t="shared" si="12"/>
        <v>0</v>
      </c>
      <c r="AR31" s="75">
        <f t="shared" si="13"/>
        <v>0</v>
      </c>
      <c r="AS31" s="28">
        <f t="shared" si="14"/>
        <v>0</v>
      </c>
      <c r="AT31" s="75">
        <f t="shared" si="15"/>
        <v>0</v>
      </c>
      <c r="AU31" s="28">
        <f t="shared" si="16"/>
        <v>0</v>
      </c>
    </row>
    <row r="32" spans="1:47" x14ac:dyDescent="0.3">
      <c r="A32" s="74">
        <f>'MATHEMATICS 1112 Paper 1 '!A32</f>
        <v>0</v>
      </c>
      <c r="B32" s="74">
        <f>'MATHEMATICS 1112 Paper 1 '!B32</f>
        <v>0</v>
      </c>
      <c r="C32" s="74">
        <f>'MATHEMATICS 1112 Paper 1 '!C32</f>
        <v>0</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1" t="str">
        <f t="shared" si="7"/>
        <v>There are 34 items missing marks</v>
      </c>
      <c r="AM32" s="41">
        <f t="shared" si="8"/>
        <v>34</v>
      </c>
      <c r="AN32" s="75" t="str">
        <f t="shared" si="9"/>
        <v xml:space="preserve"> </v>
      </c>
      <c r="AO32" s="28">
        <f t="shared" si="10"/>
        <v>0</v>
      </c>
      <c r="AP32" s="76">
        <f t="shared" si="11"/>
        <v>0</v>
      </c>
      <c r="AQ32" s="28">
        <f t="shared" si="12"/>
        <v>0</v>
      </c>
      <c r="AR32" s="75">
        <f t="shared" si="13"/>
        <v>0</v>
      </c>
      <c r="AS32" s="28">
        <f t="shared" si="14"/>
        <v>0</v>
      </c>
      <c r="AT32" s="75">
        <f t="shared" si="15"/>
        <v>0</v>
      </c>
      <c r="AU32" s="28">
        <f t="shared" si="16"/>
        <v>0</v>
      </c>
    </row>
    <row r="33" spans="1:47" x14ac:dyDescent="0.3">
      <c r="A33" s="74">
        <f>'MATHEMATICS 1112 Paper 1 '!A33</f>
        <v>0</v>
      </c>
      <c r="B33" s="74">
        <f>'MATHEMATICS 1112 Paper 1 '!B33</f>
        <v>0</v>
      </c>
      <c r="C33" s="74">
        <f>'MATHEMATICS 1112 Paper 1 '!C33</f>
        <v>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1" t="str">
        <f t="shared" si="7"/>
        <v>There are 34 items missing marks</v>
      </c>
      <c r="AM33" s="41">
        <f t="shared" si="8"/>
        <v>34</v>
      </c>
      <c r="AN33" s="75" t="str">
        <f t="shared" si="9"/>
        <v xml:space="preserve"> </v>
      </c>
      <c r="AO33" s="28">
        <f t="shared" si="10"/>
        <v>0</v>
      </c>
      <c r="AP33" s="76">
        <f t="shared" si="11"/>
        <v>0</v>
      </c>
      <c r="AQ33" s="28">
        <f t="shared" si="12"/>
        <v>0</v>
      </c>
      <c r="AR33" s="75">
        <f t="shared" si="13"/>
        <v>0</v>
      </c>
      <c r="AS33" s="28">
        <f t="shared" si="14"/>
        <v>0</v>
      </c>
      <c r="AT33" s="75">
        <f t="shared" si="15"/>
        <v>0</v>
      </c>
      <c r="AU33" s="28">
        <f t="shared" si="16"/>
        <v>0</v>
      </c>
    </row>
    <row r="34" spans="1:47" x14ac:dyDescent="0.3">
      <c r="A34" s="74">
        <f>'MATHEMATICS 1112 Paper 1 '!A34</f>
        <v>0</v>
      </c>
      <c r="B34" s="74">
        <f>'MATHEMATICS 1112 Paper 1 '!B34</f>
        <v>0</v>
      </c>
      <c r="C34" s="74">
        <f>'MATHEMATICS 1112 Paper 1 '!C34</f>
        <v>0</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1" t="str">
        <f t="shared" si="7"/>
        <v>There are 34 items missing marks</v>
      </c>
      <c r="AM34" s="41">
        <f t="shared" si="8"/>
        <v>34</v>
      </c>
      <c r="AN34" s="75" t="str">
        <f t="shared" si="9"/>
        <v xml:space="preserve"> </v>
      </c>
      <c r="AO34" s="28">
        <f t="shared" si="10"/>
        <v>0</v>
      </c>
      <c r="AP34" s="76">
        <f t="shared" si="11"/>
        <v>0</v>
      </c>
      <c r="AQ34" s="28">
        <f t="shared" si="12"/>
        <v>0</v>
      </c>
      <c r="AR34" s="75">
        <f t="shared" si="13"/>
        <v>0</v>
      </c>
      <c r="AS34" s="28">
        <f t="shared" si="14"/>
        <v>0</v>
      </c>
      <c r="AT34" s="75">
        <f t="shared" si="15"/>
        <v>0</v>
      </c>
      <c r="AU34" s="28">
        <f t="shared" si="16"/>
        <v>0</v>
      </c>
    </row>
    <row r="35" spans="1:47" x14ac:dyDescent="0.3">
      <c r="A35" s="74">
        <f>'MATHEMATICS 1112 Paper 1 '!A35</f>
        <v>0</v>
      </c>
      <c r="B35" s="74">
        <f>'MATHEMATICS 1112 Paper 1 '!B35</f>
        <v>0</v>
      </c>
      <c r="C35" s="74">
        <f>'MATHEMATICS 1112 Paper 1 '!C35</f>
        <v>0</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1" t="str">
        <f t="shared" si="7"/>
        <v>There are 34 items missing marks</v>
      </c>
      <c r="AM35" s="41">
        <f t="shared" si="8"/>
        <v>34</v>
      </c>
      <c r="AN35" s="75" t="str">
        <f t="shared" si="9"/>
        <v xml:space="preserve"> </v>
      </c>
      <c r="AO35" s="28">
        <f t="shared" si="10"/>
        <v>0</v>
      </c>
      <c r="AP35" s="76">
        <f t="shared" si="11"/>
        <v>0</v>
      </c>
      <c r="AQ35" s="28">
        <f t="shared" si="12"/>
        <v>0</v>
      </c>
      <c r="AR35" s="75">
        <f t="shared" si="13"/>
        <v>0</v>
      </c>
      <c r="AS35" s="28">
        <f t="shared" si="14"/>
        <v>0</v>
      </c>
      <c r="AT35" s="75">
        <f t="shared" si="15"/>
        <v>0</v>
      </c>
      <c r="AU35" s="28">
        <f t="shared" si="16"/>
        <v>0</v>
      </c>
    </row>
    <row r="36" spans="1:47" x14ac:dyDescent="0.3">
      <c r="A36" s="74">
        <f>'MATHEMATICS 1112 Paper 1 '!A36</f>
        <v>0</v>
      </c>
      <c r="B36" s="74">
        <f>'MATHEMATICS 1112 Paper 1 '!B36</f>
        <v>0</v>
      </c>
      <c r="C36" s="74">
        <f>'MATHEMATICS 1112 Paper 1 '!C36</f>
        <v>0</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1" t="str">
        <f t="shared" si="7"/>
        <v>There are 34 items missing marks</v>
      </c>
      <c r="AM36" s="41">
        <f t="shared" si="8"/>
        <v>34</v>
      </c>
      <c r="AN36" s="75" t="str">
        <f t="shared" si="9"/>
        <v xml:space="preserve"> </v>
      </c>
      <c r="AO36" s="28">
        <f t="shared" si="10"/>
        <v>0</v>
      </c>
      <c r="AP36" s="76">
        <f t="shared" si="11"/>
        <v>0</v>
      </c>
      <c r="AQ36" s="28">
        <f t="shared" si="12"/>
        <v>0</v>
      </c>
      <c r="AR36" s="75">
        <f t="shared" si="13"/>
        <v>0</v>
      </c>
      <c r="AS36" s="28">
        <f t="shared" si="14"/>
        <v>0</v>
      </c>
      <c r="AT36" s="75">
        <f t="shared" si="15"/>
        <v>0</v>
      </c>
      <c r="AU36" s="28">
        <f t="shared" si="16"/>
        <v>0</v>
      </c>
    </row>
    <row r="37" spans="1:47" x14ac:dyDescent="0.3">
      <c r="A37" s="74">
        <f>'MATHEMATICS 1112 Paper 1 '!A37</f>
        <v>0</v>
      </c>
      <c r="B37" s="74">
        <f>'MATHEMATICS 1112 Paper 1 '!B37</f>
        <v>0</v>
      </c>
      <c r="C37" s="74">
        <f>'MATHEMATICS 1112 Paper 1 '!C37</f>
        <v>0</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1" t="str">
        <f t="shared" si="7"/>
        <v>There are 34 items missing marks</v>
      </c>
      <c r="AM37" s="41">
        <f t="shared" si="8"/>
        <v>34</v>
      </c>
      <c r="AN37" s="75" t="str">
        <f t="shared" si="9"/>
        <v xml:space="preserve"> </v>
      </c>
      <c r="AO37" s="28">
        <f t="shared" si="10"/>
        <v>0</v>
      </c>
      <c r="AP37" s="76">
        <f t="shared" si="11"/>
        <v>0</v>
      </c>
      <c r="AQ37" s="28">
        <f t="shared" si="12"/>
        <v>0</v>
      </c>
      <c r="AR37" s="75">
        <f t="shared" si="13"/>
        <v>0</v>
      </c>
      <c r="AS37" s="28">
        <f t="shared" si="14"/>
        <v>0</v>
      </c>
      <c r="AT37" s="75">
        <f t="shared" si="15"/>
        <v>0</v>
      </c>
      <c r="AU37" s="28">
        <f t="shared" si="16"/>
        <v>0</v>
      </c>
    </row>
    <row r="38" spans="1:47" x14ac:dyDescent="0.3">
      <c r="A38" s="74">
        <f>'MATHEMATICS 1112 Paper 1 '!A38</f>
        <v>0</v>
      </c>
      <c r="B38" s="74">
        <f>'MATHEMATICS 1112 Paper 1 '!B38</f>
        <v>0</v>
      </c>
      <c r="C38" s="74">
        <f>'MATHEMATICS 1112 Paper 1 '!C38</f>
        <v>0</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1" t="str">
        <f t="shared" si="7"/>
        <v>There are 34 items missing marks</v>
      </c>
      <c r="AM38" s="41">
        <f t="shared" si="8"/>
        <v>34</v>
      </c>
      <c r="AN38" s="75" t="str">
        <f t="shared" si="9"/>
        <v xml:space="preserve"> </v>
      </c>
      <c r="AO38" s="28">
        <f t="shared" si="10"/>
        <v>0</v>
      </c>
      <c r="AP38" s="76">
        <f t="shared" si="11"/>
        <v>0</v>
      </c>
      <c r="AQ38" s="28">
        <f t="shared" si="12"/>
        <v>0</v>
      </c>
      <c r="AR38" s="75">
        <f t="shared" si="13"/>
        <v>0</v>
      </c>
      <c r="AS38" s="28">
        <f t="shared" si="14"/>
        <v>0</v>
      </c>
      <c r="AT38" s="75">
        <f t="shared" si="15"/>
        <v>0</v>
      </c>
      <c r="AU38" s="28">
        <f t="shared" si="16"/>
        <v>0</v>
      </c>
    </row>
    <row r="39" spans="1:47" x14ac:dyDescent="0.3">
      <c r="A39" s="74">
        <f>'MATHEMATICS 1112 Paper 1 '!A39</f>
        <v>0</v>
      </c>
      <c r="B39" s="74">
        <f>'MATHEMATICS 1112 Paper 1 '!B39</f>
        <v>0</v>
      </c>
      <c r="C39" s="74">
        <f>'MATHEMATICS 1112 Paper 1 '!C39</f>
        <v>0</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1" t="str">
        <f t="shared" si="7"/>
        <v>There are 34 items missing marks</v>
      </c>
      <c r="AM39" s="41">
        <f t="shared" si="8"/>
        <v>34</v>
      </c>
      <c r="AN39" s="75" t="str">
        <f t="shared" si="9"/>
        <v xml:space="preserve"> </v>
      </c>
      <c r="AO39" s="28">
        <f t="shared" si="10"/>
        <v>0</v>
      </c>
      <c r="AP39" s="76">
        <f t="shared" si="11"/>
        <v>0</v>
      </c>
      <c r="AQ39" s="28">
        <f t="shared" si="12"/>
        <v>0</v>
      </c>
      <c r="AR39" s="75">
        <f t="shared" si="13"/>
        <v>0</v>
      </c>
      <c r="AS39" s="28">
        <f t="shared" si="14"/>
        <v>0</v>
      </c>
      <c r="AT39" s="75">
        <f t="shared" si="15"/>
        <v>0</v>
      </c>
      <c r="AU39" s="28">
        <f t="shared" si="16"/>
        <v>0</v>
      </c>
    </row>
    <row r="40" spans="1:47" x14ac:dyDescent="0.3">
      <c r="A40" s="74">
        <f>'MATHEMATICS 1112 Paper 1 '!A40</f>
        <v>0</v>
      </c>
      <c r="B40" s="74">
        <f>'MATHEMATICS 1112 Paper 1 '!B40</f>
        <v>0</v>
      </c>
      <c r="C40" s="74">
        <f>'MATHEMATICS 1112 Paper 1 '!C40</f>
        <v>0</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1" t="str">
        <f t="shared" si="7"/>
        <v>There are 34 items missing marks</v>
      </c>
      <c r="AM40" s="41">
        <f t="shared" si="8"/>
        <v>34</v>
      </c>
      <c r="AN40" s="75" t="str">
        <f t="shared" si="9"/>
        <v xml:space="preserve"> </v>
      </c>
      <c r="AO40" s="28">
        <f t="shared" si="10"/>
        <v>0</v>
      </c>
      <c r="AP40" s="76">
        <f t="shared" si="11"/>
        <v>0</v>
      </c>
      <c r="AQ40" s="28">
        <f t="shared" si="12"/>
        <v>0</v>
      </c>
      <c r="AR40" s="75">
        <f t="shared" si="13"/>
        <v>0</v>
      </c>
      <c r="AS40" s="28">
        <f t="shared" si="14"/>
        <v>0</v>
      </c>
      <c r="AT40" s="75">
        <f t="shared" si="15"/>
        <v>0</v>
      </c>
      <c r="AU40" s="28">
        <f t="shared" si="16"/>
        <v>0</v>
      </c>
    </row>
    <row r="41" spans="1:47" x14ac:dyDescent="0.3">
      <c r="A41" s="74">
        <f>'MATHEMATICS 1112 Paper 1 '!A41</f>
        <v>0</v>
      </c>
      <c r="B41" s="74">
        <f>'MATHEMATICS 1112 Paper 1 '!B41</f>
        <v>0</v>
      </c>
      <c r="C41" s="74">
        <f>'MATHEMATICS 1112 Paper 1 '!C41</f>
        <v>0</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1" t="str">
        <f t="shared" si="7"/>
        <v>There are 34 items missing marks</v>
      </c>
      <c r="AM41" s="41">
        <f t="shared" si="8"/>
        <v>34</v>
      </c>
      <c r="AN41" s="75" t="str">
        <f t="shared" si="9"/>
        <v xml:space="preserve"> </v>
      </c>
      <c r="AO41" s="28">
        <f t="shared" si="10"/>
        <v>0</v>
      </c>
      <c r="AP41" s="76">
        <f t="shared" si="11"/>
        <v>0</v>
      </c>
      <c r="AQ41" s="28">
        <f t="shared" si="12"/>
        <v>0</v>
      </c>
      <c r="AR41" s="75">
        <f t="shared" si="13"/>
        <v>0</v>
      </c>
      <c r="AS41" s="28">
        <f t="shared" si="14"/>
        <v>0</v>
      </c>
      <c r="AT41" s="75">
        <f t="shared" si="15"/>
        <v>0</v>
      </c>
      <c r="AU41" s="28">
        <f t="shared" si="16"/>
        <v>0</v>
      </c>
    </row>
    <row r="42" spans="1:47" x14ac:dyDescent="0.3">
      <c r="A42" s="74">
        <f>'MATHEMATICS 1112 Paper 1 '!A42</f>
        <v>0</v>
      </c>
      <c r="B42" s="74">
        <f>'MATHEMATICS 1112 Paper 1 '!B42</f>
        <v>0</v>
      </c>
      <c r="C42" s="74">
        <f>'MATHEMATICS 1112 Paper 1 '!C42</f>
        <v>0</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1" t="str">
        <f t="shared" si="7"/>
        <v>There are 34 items missing marks</v>
      </c>
      <c r="AM42" s="41">
        <f t="shared" si="8"/>
        <v>34</v>
      </c>
      <c r="AN42" s="75" t="str">
        <f t="shared" si="9"/>
        <v xml:space="preserve"> </v>
      </c>
      <c r="AO42" s="28">
        <f t="shared" si="10"/>
        <v>0</v>
      </c>
      <c r="AP42" s="76">
        <f t="shared" si="11"/>
        <v>0</v>
      </c>
      <c r="AQ42" s="28">
        <f t="shared" si="12"/>
        <v>0</v>
      </c>
      <c r="AR42" s="75">
        <f t="shared" si="13"/>
        <v>0</v>
      </c>
      <c r="AS42" s="28">
        <f t="shared" si="14"/>
        <v>0</v>
      </c>
      <c r="AT42" s="75">
        <f t="shared" si="15"/>
        <v>0</v>
      </c>
      <c r="AU42" s="28">
        <f t="shared" si="16"/>
        <v>0</v>
      </c>
    </row>
    <row r="43" spans="1:47" x14ac:dyDescent="0.3">
      <c r="A43" s="74">
        <f>'MATHEMATICS 1112 Paper 1 '!A43</f>
        <v>0</v>
      </c>
      <c r="B43" s="74">
        <f>'MATHEMATICS 1112 Paper 1 '!B43</f>
        <v>0</v>
      </c>
      <c r="C43" s="74">
        <f>'MATHEMATICS 1112 Paper 1 '!C43</f>
        <v>0</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1" t="str">
        <f t="shared" si="7"/>
        <v>There are 34 items missing marks</v>
      </c>
      <c r="AM43" s="41">
        <f t="shared" si="8"/>
        <v>34</v>
      </c>
      <c r="AN43" s="75" t="str">
        <f t="shared" si="9"/>
        <v xml:space="preserve"> </v>
      </c>
      <c r="AO43" s="28">
        <f t="shared" si="10"/>
        <v>0</v>
      </c>
      <c r="AP43" s="76">
        <f t="shared" si="11"/>
        <v>0</v>
      </c>
      <c r="AQ43" s="28">
        <f t="shared" si="12"/>
        <v>0</v>
      </c>
      <c r="AR43" s="75">
        <f t="shared" si="13"/>
        <v>0</v>
      </c>
      <c r="AS43" s="28">
        <f t="shared" si="14"/>
        <v>0</v>
      </c>
      <c r="AT43" s="75">
        <f t="shared" si="15"/>
        <v>0</v>
      </c>
      <c r="AU43" s="28">
        <f t="shared" si="16"/>
        <v>0</v>
      </c>
    </row>
    <row r="44" spans="1:47" x14ac:dyDescent="0.3">
      <c r="A44" s="74">
        <f>'MATHEMATICS 1112 Paper 1 '!A44</f>
        <v>0</v>
      </c>
      <c r="B44" s="74">
        <f>'MATHEMATICS 1112 Paper 1 '!B44</f>
        <v>0</v>
      </c>
      <c r="C44" s="74">
        <f>'MATHEMATICS 1112 Paper 1 '!C44</f>
        <v>0</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1" t="str">
        <f t="shared" si="7"/>
        <v>There are 34 items missing marks</v>
      </c>
      <c r="AM44" s="41">
        <f t="shared" si="8"/>
        <v>34</v>
      </c>
      <c r="AN44" s="75" t="str">
        <f t="shared" si="9"/>
        <v xml:space="preserve"> </v>
      </c>
      <c r="AO44" s="28">
        <f t="shared" si="10"/>
        <v>0</v>
      </c>
      <c r="AP44" s="76">
        <f t="shared" si="11"/>
        <v>0</v>
      </c>
      <c r="AQ44" s="28">
        <f t="shared" si="12"/>
        <v>0</v>
      </c>
      <c r="AR44" s="75">
        <f t="shared" si="13"/>
        <v>0</v>
      </c>
      <c r="AS44" s="28">
        <f t="shared" si="14"/>
        <v>0</v>
      </c>
      <c r="AT44" s="75">
        <f t="shared" si="15"/>
        <v>0</v>
      </c>
      <c r="AU44" s="28">
        <f t="shared" si="16"/>
        <v>0</v>
      </c>
    </row>
    <row r="45" spans="1:47" x14ac:dyDescent="0.3">
      <c r="A45" s="74">
        <f>'MATHEMATICS 1112 Paper 1 '!A45</f>
        <v>0</v>
      </c>
      <c r="B45" s="74">
        <f>'MATHEMATICS 1112 Paper 1 '!B45</f>
        <v>0</v>
      </c>
      <c r="C45" s="74">
        <f>'MATHEMATICS 1112 Paper 1 '!C45</f>
        <v>0</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1" t="str">
        <f t="shared" si="7"/>
        <v>There are 34 items missing marks</v>
      </c>
      <c r="AM45" s="41">
        <f t="shared" si="8"/>
        <v>34</v>
      </c>
      <c r="AN45" s="75" t="str">
        <f t="shared" si="9"/>
        <v xml:space="preserve"> </v>
      </c>
      <c r="AO45" s="28">
        <f t="shared" si="10"/>
        <v>0</v>
      </c>
      <c r="AP45" s="76">
        <f t="shared" si="11"/>
        <v>0</v>
      </c>
      <c r="AQ45" s="28">
        <f t="shared" si="12"/>
        <v>0</v>
      </c>
      <c r="AR45" s="75">
        <f t="shared" si="13"/>
        <v>0</v>
      </c>
      <c r="AS45" s="28">
        <f t="shared" si="14"/>
        <v>0</v>
      </c>
      <c r="AT45" s="75">
        <f t="shared" si="15"/>
        <v>0</v>
      </c>
      <c r="AU45" s="28">
        <f t="shared" si="16"/>
        <v>0</v>
      </c>
    </row>
    <row r="46" spans="1:47" x14ac:dyDescent="0.3">
      <c r="A46" s="74">
        <f>'MATHEMATICS 1112 Paper 1 '!A46</f>
        <v>0</v>
      </c>
      <c r="B46" s="74">
        <f>'MATHEMATICS 1112 Paper 1 '!B46</f>
        <v>0</v>
      </c>
      <c r="C46" s="74">
        <f>'MATHEMATICS 1112 Paper 1 '!C46</f>
        <v>0</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1" t="str">
        <f t="shared" si="7"/>
        <v>There are 34 items missing marks</v>
      </c>
      <c r="AM46" s="41">
        <f t="shared" si="8"/>
        <v>34</v>
      </c>
      <c r="AN46" s="75" t="str">
        <f t="shared" si="9"/>
        <v xml:space="preserve"> </v>
      </c>
      <c r="AO46" s="28">
        <f t="shared" si="10"/>
        <v>0</v>
      </c>
      <c r="AP46" s="76">
        <f t="shared" si="11"/>
        <v>0</v>
      </c>
      <c r="AQ46" s="28">
        <f t="shared" si="12"/>
        <v>0</v>
      </c>
      <c r="AR46" s="75">
        <f t="shared" si="13"/>
        <v>0</v>
      </c>
      <c r="AS46" s="28">
        <f t="shared" si="14"/>
        <v>0</v>
      </c>
      <c r="AT46" s="75">
        <f t="shared" si="15"/>
        <v>0</v>
      </c>
      <c r="AU46" s="28">
        <f t="shared" si="16"/>
        <v>0</v>
      </c>
    </row>
    <row r="47" spans="1:47" x14ac:dyDescent="0.3">
      <c r="A47" s="74">
        <f>'MATHEMATICS 1112 Paper 1 '!A47</f>
        <v>0</v>
      </c>
      <c r="B47" s="74">
        <f>'MATHEMATICS 1112 Paper 1 '!B47</f>
        <v>0</v>
      </c>
      <c r="C47" s="74">
        <f>'MATHEMATICS 1112 Paper 1 '!C47</f>
        <v>0</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1" t="str">
        <f t="shared" si="7"/>
        <v>There are 34 items missing marks</v>
      </c>
      <c r="AM47" s="41">
        <f t="shared" si="8"/>
        <v>34</v>
      </c>
      <c r="AN47" s="75" t="str">
        <f t="shared" si="9"/>
        <v xml:space="preserve"> </v>
      </c>
      <c r="AO47" s="28">
        <f t="shared" si="10"/>
        <v>0</v>
      </c>
      <c r="AP47" s="76">
        <f t="shared" si="11"/>
        <v>0</v>
      </c>
      <c r="AQ47" s="28">
        <f t="shared" si="12"/>
        <v>0</v>
      </c>
      <c r="AR47" s="75">
        <f t="shared" si="13"/>
        <v>0</v>
      </c>
      <c r="AS47" s="28">
        <f t="shared" si="14"/>
        <v>0</v>
      </c>
      <c r="AT47" s="75">
        <f t="shared" si="15"/>
        <v>0</v>
      </c>
      <c r="AU47" s="28">
        <f t="shared" si="16"/>
        <v>0</v>
      </c>
    </row>
    <row r="48" spans="1:47" x14ac:dyDescent="0.3">
      <c r="A48" s="74">
        <f>'MATHEMATICS 1112 Paper 1 '!A48</f>
        <v>0</v>
      </c>
      <c r="B48" s="74">
        <f>'MATHEMATICS 1112 Paper 1 '!B48</f>
        <v>0</v>
      </c>
      <c r="C48" s="74">
        <f>'MATHEMATICS 1112 Paper 1 '!C48</f>
        <v>0</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1" t="str">
        <f t="shared" si="7"/>
        <v>There are 34 items missing marks</v>
      </c>
      <c r="AM48" s="41">
        <f t="shared" si="8"/>
        <v>34</v>
      </c>
      <c r="AN48" s="75" t="str">
        <f t="shared" si="9"/>
        <v xml:space="preserve"> </v>
      </c>
      <c r="AO48" s="28">
        <f t="shared" si="10"/>
        <v>0</v>
      </c>
      <c r="AP48" s="76">
        <f t="shared" si="11"/>
        <v>0</v>
      </c>
      <c r="AQ48" s="28">
        <f t="shared" si="12"/>
        <v>0</v>
      </c>
      <c r="AR48" s="75">
        <f t="shared" si="13"/>
        <v>0</v>
      </c>
      <c r="AS48" s="28">
        <f t="shared" si="14"/>
        <v>0</v>
      </c>
      <c r="AT48" s="75">
        <f t="shared" si="15"/>
        <v>0</v>
      </c>
      <c r="AU48" s="28">
        <f t="shared" si="16"/>
        <v>0</v>
      </c>
    </row>
    <row r="49" spans="1:47" x14ac:dyDescent="0.3">
      <c r="A49" s="74">
        <f>'MATHEMATICS 1112 Paper 1 '!A49</f>
        <v>0</v>
      </c>
      <c r="B49" s="74">
        <f>'MATHEMATICS 1112 Paper 1 '!B49</f>
        <v>0</v>
      </c>
      <c r="C49" s="74">
        <f>'MATHEMATICS 1112 Paper 1 '!C49</f>
        <v>0</v>
      </c>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1" t="str">
        <f t="shared" si="7"/>
        <v>There are 34 items missing marks</v>
      </c>
      <c r="AM49" s="41">
        <f t="shared" si="8"/>
        <v>34</v>
      </c>
      <c r="AN49" s="75" t="str">
        <f t="shared" si="9"/>
        <v xml:space="preserve"> </v>
      </c>
      <c r="AO49" s="28">
        <f t="shared" si="10"/>
        <v>0</v>
      </c>
      <c r="AP49" s="76">
        <f t="shared" si="11"/>
        <v>0</v>
      </c>
      <c r="AQ49" s="28">
        <f t="shared" si="12"/>
        <v>0</v>
      </c>
      <c r="AR49" s="75">
        <f t="shared" si="13"/>
        <v>0</v>
      </c>
      <c r="AS49" s="28">
        <f t="shared" si="14"/>
        <v>0</v>
      </c>
      <c r="AT49" s="75">
        <f t="shared" si="15"/>
        <v>0</v>
      </c>
      <c r="AU49" s="28">
        <f t="shared" si="16"/>
        <v>0</v>
      </c>
    </row>
    <row r="50" spans="1:47" x14ac:dyDescent="0.3">
      <c r="A50" s="74">
        <f>'MATHEMATICS 1112 Paper 1 '!A50</f>
        <v>0</v>
      </c>
      <c r="B50" s="74">
        <f>'MATHEMATICS 1112 Paper 1 '!B50</f>
        <v>0</v>
      </c>
      <c r="C50" s="74">
        <f>'MATHEMATICS 1112 Paper 1 '!C50</f>
        <v>0</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1" t="str">
        <f t="shared" si="7"/>
        <v>There are 34 items missing marks</v>
      </c>
      <c r="AM50" s="41">
        <f t="shared" si="8"/>
        <v>34</v>
      </c>
      <c r="AN50" s="75" t="str">
        <f t="shared" si="9"/>
        <v xml:space="preserve"> </v>
      </c>
      <c r="AO50" s="28">
        <f t="shared" si="10"/>
        <v>0</v>
      </c>
      <c r="AP50" s="76">
        <f t="shared" si="11"/>
        <v>0</v>
      </c>
      <c r="AQ50" s="28">
        <f t="shared" si="12"/>
        <v>0</v>
      </c>
      <c r="AR50" s="75">
        <f t="shared" si="13"/>
        <v>0</v>
      </c>
      <c r="AS50" s="28">
        <f t="shared" si="14"/>
        <v>0</v>
      </c>
      <c r="AT50" s="75">
        <f t="shared" si="15"/>
        <v>0</v>
      </c>
      <c r="AU50" s="28">
        <f t="shared" si="16"/>
        <v>0</v>
      </c>
    </row>
    <row r="51" spans="1:47" x14ac:dyDescent="0.3">
      <c r="A51" s="74">
        <f>'MATHEMATICS 1112 Paper 1 '!A51</f>
        <v>0</v>
      </c>
      <c r="B51" s="74">
        <f>'MATHEMATICS 1112 Paper 1 '!B51</f>
        <v>0</v>
      </c>
      <c r="C51" s="74">
        <f>'MATHEMATICS 1112 Paper 1 '!C51</f>
        <v>0</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1" t="str">
        <f t="shared" si="7"/>
        <v>There are 34 items missing marks</v>
      </c>
      <c r="AM51" s="41">
        <f t="shared" si="8"/>
        <v>34</v>
      </c>
      <c r="AN51" s="75" t="str">
        <f t="shared" si="9"/>
        <v xml:space="preserve"> </v>
      </c>
      <c r="AO51" s="28">
        <f t="shared" si="10"/>
        <v>0</v>
      </c>
      <c r="AP51" s="76">
        <f t="shared" si="11"/>
        <v>0</v>
      </c>
      <c r="AQ51" s="28">
        <f t="shared" si="12"/>
        <v>0</v>
      </c>
      <c r="AR51" s="75">
        <f t="shared" si="13"/>
        <v>0</v>
      </c>
      <c r="AS51" s="28">
        <f t="shared" si="14"/>
        <v>0</v>
      </c>
      <c r="AT51" s="75">
        <f t="shared" si="15"/>
        <v>0</v>
      </c>
      <c r="AU51" s="28">
        <f t="shared" si="16"/>
        <v>0</v>
      </c>
    </row>
    <row r="52" spans="1:47" x14ac:dyDescent="0.3">
      <c r="A52" s="74">
        <f>'MATHEMATICS 1112 Paper 1 '!A52</f>
        <v>0</v>
      </c>
      <c r="B52" s="74">
        <f>'MATHEMATICS 1112 Paper 1 '!B52</f>
        <v>0</v>
      </c>
      <c r="C52" s="74">
        <f>'MATHEMATICS 1112 Paper 1 '!C52</f>
        <v>0</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1" t="str">
        <f t="shared" si="7"/>
        <v>There are 34 items missing marks</v>
      </c>
      <c r="AM52" s="41">
        <f t="shared" si="8"/>
        <v>34</v>
      </c>
      <c r="AN52" s="75" t="str">
        <f t="shared" si="9"/>
        <v xml:space="preserve"> </v>
      </c>
      <c r="AO52" s="28">
        <f t="shared" si="10"/>
        <v>0</v>
      </c>
      <c r="AP52" s="76">
        <f t="shared" si="11"/>
        <v>0</v>
      </c>
      <c r="AQ52" s="28">
        <f t="shared" si="12"/>
        <v>0</v>
      </c>
      <c r="AR52" s="75">
        <f t="shared" si="13"/>
        <v>0</v>
      </c>
      <c r="AS52" s="28">
        <f t="shared" si="14"/>
        <v>0</v>
      </c>
      <c r="AT52" s="75">
        <f t="shared" si="15"/>
        <v>0</v>
      </c>
      <c r="AU52" s="28">
        <f t="shared" si="16"/>
        <v>0</v>
      </c>
    </row>
    <row r="53" spans="1:47" x14ac:dyDescent="0.3">
      <c r="A53" s="74">
        <f>'MATHEMATICS 1112 Paper 1 '!A53</f>
        <v>0</v>
      </c>
      <c r="B53" s="74">
        <f>'MATHEMATICS 1112 Paper 1 '!B53</f>
        <v>0</v>
      </c>
      <c r="C53" s="74">
        <f>'MATHEMATICS 1112 Paper 1 '!C53</f>
        <v>0</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1" t="str">
        <f t="shared" si="7"/>
        <v>There are 34 items missing marks</v>
      </c>
      <c r="AM53" s="41">
        <f t="shared" si="8"/>
        <v>34</v>
      </c>
      <c r="AN53" s="75" t="str">
        <f t="shared" si="9"/>
        <v xml:space="preserve"> </v>
      </c>
      <c r="AO53" s="28">
        <f t="shared" si="10"/>
        <v>0</v>
      </c>
      <c r="AP53" s="76">
        <f t="shared" si="11"/>
        <v>0</v>
      </c>
      <c r="AQ53" s="28">
        <f t="shared" si="12"/>
        <v>0</v>
      </c>
      <c r="AR53" s="75">
        <f t="shared" si="13"/>
        <v>0</v>
      </c>
      <c r="AS53" s="28">
        <f t="shared" si="14"/>
        <v>0</v>
      </c>
      <c r="AT53" s="75">
        <f t="shared" si="15"/>
        <v>0</v>
      </c>
      <c r="AU53" s="28">
        <f t="shared" si="16"/>
        <v>0</v>
      </c>
    </row>
    <row r="54" spans="1:47" x14ac:dyDescent="0.3">
      <c r="A54" s="74">
        <f>'MATHEMATICS 1112 Paper 1 '!A54</f>
        <v>0</v>
      </c>
      <c r="B54" s="74">
        <f>'MATHEMATICS 1112 Paper 1 '!B54</f>
        <v>0</v>
      </c>
      <c r="C54" s="74">
        <f>'MATHEMATICS 1112 Paper 1 '!C54</f>
        <v>0</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1" t="str">
        <f t="shared" si="7"/>
        <v>There are 34 items missing marks</v>
      </c>
      <c r="AM54" s="41">
        <f t="shared" si="8"/>
        <v>34</v>
      </c>
      <c r="AN54" s="75" t="str">
        <f t="shared" si="9"/>
        <v xml:space="preserve"> </v>
      </c>
      <c r="AO54" s="28">
        <f t="shared" si="10"/>
        <v>0</v>
      </c>
      <c r="AP54" s="76">
        <f t="shared" si="11"/>
        <v>0</v>
      </c>
      <c r="AQ54" s="28">
        <f t="shared" si="12"/>
        <v>0</v>
      </c>
      <c r="AR54" s="75">
        <f t="shared" si="13"/>
        <v>0</v>
      </c>
      <c r="AS54" s="28">
        <f t="shared" si="14"/>
        <v>0</v>
      </c>
      <c r="AT54" s="75">
        <f t="shared" si="15"/>
        <v>0</v>
      </c>
      <c r="AU54" s="28">
        <f t="shared" si="16"/>
        <v>0</v>
      </c>
    </row>
    <row r="55" spans="1:47" x14ac:dyDescent="0.3">
      <c r="A55" s="74">
        <f>'MATHEMATICS 1112 Paper 1 '!A55</f>
        <v>0</v>
      </c>
      <c r="B55" s="74">
        <f>'MATHEMATICS 1112 Paper 1 '!B55</f>
        <v>0</v>
      </c>
      <c r="C55" s="74">
        <f>'MATHEMATICS 1112 Paper 1 '!C55</f>
        <v>0</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1" t="str">
        <f t="shared" si="7"/>
        <v>There are 34 items missing marks</v>
      </c>
      <c r="AM55" s="41">
        <f t="shared" si="8"/>
        <v>34</v>
      </c>
      <c r="AN55" s="75" t="str">
        <f t="shared" si="9"/>
        <v xml:space="preserve"> </v>
      </c>
      <c r="AO55" s="28">
        <f t="shared" si="10"/>
        <v>0</v>
      </c>
      <c r="AP55" s="76">
        <f t="shared" si="11"/>
        <v>0</v>
      </c>
      <c r="AQ55" s="28">
        <f t="shared" si="12"/>
        <v>0</v>
      </c>
      <c r="AR55" s="75">
        <f t="shared" si="13"/>
        <v>0</v>
      </c>
      <c r="AS55" s="28">
        <f t="shared" si="14"/>
        <v>0</v>
      </c>
      <c r="AT55" s="75">
        <f t="shared" si="15"/>
        <v>0</v>
      </c>
      <c r="AU55" s="28">
        <f t="shared" si="16"/>
        <v>0</v>
      </c>
    </row>
    <row r="56" spans="1:47" x14ac:dyDescent="0.3">
      <c r="A56" s="74">
        <f>'MATHEMATICS 1112 Paper 1 '!A56</f>
        <v>0</v>
      </c>
      <c r="B56" s="74">
        <f>'MATHEMATICS 1112 Paper 1 '!B56</f>
        <v>0</v>
      </c>
      <c r="C56" s="74">
        <f>'MATHEMATICS 1112 Paper 1 '!C56</f>
        <v>0</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1" t="str">
        <f t="shared" si="7"/>
        <v>There are 34 items missing marks</v>
      </c>
      <c r="AM56" s="41">
        <f t="shared" si="8"/>
        <v>34</v>
      </c>
      <c r="AN56" s="75" t="str">
        <f t="shared" si="9"/>
        <v xml:space="preserve"> </v>
      </c>
      <c r="AO56" s="28">
        <f t="shared" si="10"/>
        <v>0</v>
      </c>
      <c r="AP56" s="76">
        <f t="shared" si="11"/>
        <v>0</v>
      </c>
      <c r="AQ56" s="28">
        <f t="shared" si="12"/>
        <v>0</v>
      </c>
      <c r="AR56" s="75">
        <f t="shared" si="13"/>
        <v>0</v>
      </c>
      <c r="AS56" s="28">
        <f t="shared" si="14"/>
        <v>0</v>
      </c>
      <c r="AT56" s="75">
        <f t="shared" si="15"/>
        <v>0</v>
      </c>
      <c r="AU56" s="28">
        <f t="shared" si="16"/>
        <v>0</v>
      </c>
    </row>
    <row r="57" spans="1:47" x14ac:dyDescent="0.3">
      <c r="A57" s="74">
        <f>'MATHEMATICS 1112 Paper 1 '!A57</f>
        <v>0</v>
      </c>
      <c r="B57" s="74">
        <f>'MATHEMATICS 1112 Paper 1 '!B57</f>
        <v>0</v>
      </c>
      <c r="C57" s="74">
        <f>'MATHEMATICS 1112 Paper 1 '!C57</f>
        <v>0</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1" t="str">
        <f t="shared" si="7"/>
        <v>There are 34 items missing marks</v>
      </c>
      <c r="AM57" s="41">
        <f t="shared" si="8"/>
        <v>34</v>
      </c>
      <c r="AN57" s="75" t="str">
        <f t="shared" si="9"/>
        <v xml:space="preserve"> </v>
      </c>
      <c r="AO57" s="28">
        <f t="shared" si="10"/>
        <v>0</v>
      </c>
      <c r="AP57" s="76">
        <f t="shared" si="11"/>
        <v>0</v>
      </c>
      <c r="AQ57" s="28">
        <f t="shared" si="12"/>
        <v>0</v>
      </c>
      <c r="AR57" s="75">
        <f t="shared" si="13"/>
        <v>0</v>
      </c>
      <c r="AS57" s="28">
        <f t="shared" si="14"/>
        <v>0</v>
      </c>
      <c r="AT57" s="75">
        <f t="shared" si="15"/>
        <v>0</v>
      </c>
      <c r="AU57" s="28">
        <f t="shared" si="16"/>
        <v>0</v>
      </c>
    </row>
    <row r="58" spans="1:47" x14ac:dyDescent="0.3">
      <c r="AL58" s="65"/>
      <c r="AM58" s="65"/>
    </row>
  </sheetData>
  <sheetProtection password="CC7B" sheet="1" objects="1" scenarios="1" insertRows="0" selectLockedCells="1"/>
  <mergeCells count="3">
    <mergeCell ref="A8:B8"/>
    <mergeCell ref="AO4:AT4"/>
    <mergeCell ref="AU4:AU5"/>
  </mergeCells>
  <dataValidations count="4">
    <dataValidation type="list" operator="equal" allowBlank="1" showInputMessage="1" showErrorMessage="1" sqref="AG9:AG57">
      <formula1>"0,1,2,3"</formula1>
    </dataValidation>
    <dataValidation type="list" allowBlank="1" showInputMessage="1" showErrorMessage="1" sqref="D9:D57">
      <formula1>"0,1"</formula1>
    </dataValidation>
    <dataValidation type="list" operator="equal" allowBlank="1" showInputMessage="1" showErrorMessage="1" sqref="AI9:AJ57 F9:G57 T9:AC57 J9:L57 R9:R57">
      <formula1>"0,1"</formula1>
    </dataValidation>
    <dataValidation type="list" operator="equal" allowBlank="1" showInputMessage="1" showErrorMessage="1" sqref="H9:I57 AH9:AH57 AK9:AK57 M9:Q57 AD9:AF57 S9:S57 E9:E57">
      <formula1>"0,1,2"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pane xSplit="4" ySplit="7" topLeftCell="E8" activePane="bottomRight" state="frozen"/>
      <selection pane="topRight" activeCell="C1" sqref="C1"/>
      <selection pane="bottomLeft" activeCell="A9" sqref="A9"/>
      <selection pane="bottomRight" activeCell="D9" sqref="D9"/>
    </sheetView>
  </sheetViews>
  <sheetFormatPr defaultRowHeight="14.4" x14ac:dyDescent="0.3"/>
  <cols>
    <col min="1" max="2" width="20.77734375" style="42" customWidth="1"/>
    <col min="3" max="3" width="25.77734375" style="43" customWidth="1"/>
    <col min="4" max="4" width="30.77734375" style="42" customWidth="1"/>
    <col min="5" max="5" width="14.109375" style="41" customWidth="1"/>
    <col min="6" max="7" width="13.88671875" style="41" customWidth="1"/>
    <col min="8" max="9" width="13.88671875" style="42" customWidth="1"/>
    <col min="10" max="10" width="14.109375" style="41" customWidth="1"/>
    <col min="11" max="16384" width="8.88671875" style="42"/>
  </cols>
  <sheetData>
    <row r="1" spans="1:10" s="35" customFormat="1" ht="70.05" customHeight="1" x14ac:dyDescent="0.3">
      <c r="C1" s="39"/>
      <c r="E1" s="36"/>
      <c r="F1" s="36"/>
      <c r="G1" s="36"/>
      <c r="J1" s="36"/>
    </row>
    <row r="2" spans="1:10" s="35" customFormat="1" ht="22.95" customHeight="1" x14ac:dyDescent="0.4">
      <c r="A2" s="59" t="s">
        <v>21</v>
      </c>
      <c r="B2" s="37"/>
      <c r="C2" s="40"/>
      <c r="E2" s="36"/>
      <c r="F2" s="36"/>
      <c r="G2" s="36"/>
      <c r="J2" s="36"/>
    </row>
    <row r="3" spans="1:10" s="35" customFormat="1" ht="22.95" customHeight="1" x14ac:dyDescent="0.4">
      <c r="A3" s="10" t="s">
        <v>19</v>
      </c>
      <c r="B3" s="37"/>
      <c r="C3" s="40"/>
      <c r="D3" s="56" t="s">
        <v>79</v>
      </c>
      <c r="E3" s="55">
        <f ca="1">AVERAGEIF($C$9:$D$57,'MATHEMATICS 1112 Paper 1 '!$C$9,E$9:E$57)</f>
        <v>0</v>
      </c>
      <c r="F3" s="55">
        <f ca="1">AVERAGEIF($C$9:$D$57,'MATHEMATICS 1112 Paper 1 '!$C$9,F$9:F$57)</f>
        <v>0</v>
      </c>
      <c r="G3" s="55">
        <f ca="1">AVERAGEIF($C$9:$D$57,'MATHEMATICS 1112 Paper 1 '!$C$9,G$9:G$57)</f>
        <v>0</v>
      </c>
      <c r="H3" s="55">
        <f ca="1">AVERAGEIF($C$9:$D$57,'MATHEMATICS 1112 Paper 1 '!$C$9,H$9:H$57)</f>
        <v>0</v>
      </c>
      <c r="I3" s="55">
        <f ca="1">AVERAGEIF($C$9:$D$57,'MATHEMATICS 1112 Paper 1 '!$C$9,I$9:I$57)</f>
        <v>0</v>
      </c>
      <c r="J3" s="55">
        <f ca="1">AVERAGEIF($C$9:$D$57,'MATHEMATICS 1112 Paper 1 '!$C$9,J$9:J$57)</f>
        <v>0</v>
      </c>
    </row>
    <row r="4" spans="1:10" s="35" customFormat="1" ht="22.95" customHeight="1" x14ac:dyDescent="0.4">
      <c r="A4" s="10" t="s">
        <v>17</v>
      </c>
      <c r="B4" s="37"/>
      <c r="C4" s="40"/>
      <c r="E4" s="97" t="s">
        <v>77</v>
      </c>
      <c r="F4" s="97"/>
      <c r="G4" s="97"/>
      <c r="H4" s="97"/>
      <c r="I4" s="97"/>
      <c r="J4" s="98" t="s">
        <v>23</v>
      </c>
    </row>
    <row r="5" spans="1:10" s="35" customFormat="1" ht="14.4" customHeight="1" x14ac:dyDescent="0.3">
      <c r="C5" s="39"/>
      <c r="D5" s="100"/>
      <c r="E5" s="99" t="s">
        <v>6</v>
      </c>
      <c r="F5" s="99" t="s">
        <v>7</v>
      </c>
      <c r="G5" s="99" t="s">
        <v>5</v>
      </c>
      <c r="H5" s="99" t="s">
        <v>8</v>
      </c>
      <c r="I5" s="99" t="s">
        <v>10</v>
      </c>
      <c r="J5" s="98"/>
    </row>
    <row r="6" spans="1:10" s="35" customFormat="1" ht="22.8" customHeight="1" x14ac:dyDescent="0.3">
      <c r="C6" s="39"/>
      <c r="D6" s="101"/>
      <c r="E6" s="99"/>
      <c r="F6" s="99"/>
      <c r="G6" s="99"/>
      <c r="H6" s="99"/>
      <c r="I6" s="99"/>
      <c r="J6" s="98"/>
    </row>
    <row r="7" spans="1:10" s="35" customFormat="1" ht="22.8" customHeight="1" x14ac:dyDescent="0.3">
      <c r="C7" s="39"/>
      <c r="D7" s="60" t="s">
        <v>13</v>
      </c>
      <c r="E7" s="22">
        <f>'MATHEMATICS 1112 Paper 1 '!AQ7+'MATHEMATICS 1112 Paper 2'!AO7</f>
        <v>25</v>
      </c>
      <c r="F7" s="22">
        <f>'MATHEMATICS 1112 Paper 1 '!AR7+'MATHEMATICS 1112 Paper 2'!AP7</f>
        <v>10</v>
      </c>
      <c r="G7" s="22">
        <f>'MATHEMATICS 1112 Paper 1 '!AS7+'MATHEMATICS 1112 Paper 2'!AQ7</f>
        <v>20</v>
      </c>
      <c r="H7" s="22">
        <f>'MATHEMATICS 1112 Paper 1 '!AU7+'MATHEMATICS 1112 Paper 2'!AS7</f>
        <v>15</v>
      </c>
      <c r="I7" s="22">
        <f>'MATHEMATICS 1112 Paper 1 '!AV7+'MATHEMATICS 1112 Paper 2'!AT7</f>
        <v>17</v>
      </c>
      <c r="J7" s="22">
        <v>100</v>
      </c>
    </row>
    <row r="8" spans="1:10" ht="21" x14ac:dyDescent="0.4">
      <c r="A8" s="95" t="s">
        <v>14</v>
      </c>
      <c r="B8" s="96"/>
      <c r="C8" s="57" t="s">
        <v>75</v>
      </c>
    </row>
    <row r="9" spans="1:10" x14ac:dyDescent="0.3">
      <c r="A9" s="74">
        <f>'MATHEMATICS 1112 Paper 1 '!A9</f>
        <v>0</v>
      </c>
      <c r="B9" s="74">
        <f>'MATHEMATICS 1112 Paper 1 '!B9</f>
        <v>0</v>
      </c>
      <c r="C9" s="74">
        <f>'MATHEMATICS 1112 Paper 1 '!C9:C9</f>
        <v>0</v>
      </c>
      <c r="D9" s="25"/>
      <c r="E9" s="52">
        <f>'MATHEMATICS 1112 Paper 1 '!AQ9+'MATHEMATICS 1112 Paper 2'!AO9</f>
        <v>0</v>
      </c>
      <c r="F9" s="58">
        <f>'MATHEMATICS 1112 Paper 1 '!AR9+'MATHEMATICS 1112 Paper 2'!AP9</f>
        <v>0</v>
      </c>
      <c r="G9" s="52">
        <f>'MATHEMATICS 1112 Paper 1 '!AS9+'MATHEMATICS 1112 Paper 2'!AQ9</f>
        <v>0</v>
      </c>
      <c r="H9" s="58">
        <f>'MATHEMATICS 1112 Paper 1 '!AU9+'MATHEMATICS 1112 Paper 2'!AS9</f>
        <v>0</v>
      </c>
      <c r="I9" s="52">
        <f>'MATHEMATICS 1112 Paper 1 '!AV9+'MATHEMATICS 1112 Paper 2'!AT9</f>
        <v>0</v>
      </c>
      <c r="J9" s="58">
        <f>'MATHEMATICS 1112 Paper 1 '!AW9+'MATHEMATICS 1112 Paper 2'!AU9</f>
        <v>0</v>
      </c>
    </row>
    <row r="10" spans="1:10" x14ac:dyDescent="0.3">
      <c r="A10" s="74">
        <f>'MATHEMATICS 1112 Paper 1 '!A10</f>
        <v>0</v>
      </c>
      <c r="B10" s="74">
        <f>'MATHEMATICS 1112 Paper 1 '!B10</f>
        <v>0</v>
      </c>
      <c r="C10" s="74">
        <f>'MATHEMATICS 1112 Paper 1 '!C10:C10</f>
        <v>0</v>
      </c>
      <c r="D10" s="25"/>
      <c r="E10" s="52">
        <f>'MATHEMATICS 1112 Paper 1 '!AQ10+'MATHEMATICS 1112 Paper 2'!AO10</f>
        <v>0</v>
      </c>
      <c r="F10" s="58">
        <f>'MATHEMATICS 1112 Paper 1 '!AR10+'MATHEMATICS 1112 Paper 2'!AP10</f>
        <v>0</v>
      </c>
      <c r="G10" s="52">
        <f>'MATHEMATICS 1112 Paper 1 '!AS10+'MATHEMATICS 1112 Paper 2'!AQ10</f>
        <v>0</v>
      </c>
      <c r="H10" s="58">
        <f>'MATHEMATICS 1112 Paper 1 '!AU10+'MATHEMATICS 1112 Paper 2'!AS10</f>
        <v>0</v>
      </c>
      <c r="I10" s="52">
        <f>'MATHEMATICS 1112 Paper 1 '!AV10+'MATHEMATICS 1112 Paper 2'!AT10</f>
        <v>0</v>
      </c>
      <c r="J10" s="58">
        <f>'MATHEMATICS 1112 Paper 1 '!AW10+'MATHEMATICS 1112 Paper 2'!AU10</f>
        <v>0</v>
      </c>
    </row>
    <row r="11" spans="1:10" x14ac:dyDescent="0.3">
      <c r="A11" s="74">
        <f>'MATHEMATICS 1112 Paper 1 '!A11</f>
        <v>0</v>
      </c>
      <c r="B11" s="74">
        <f>'MATHEMATICS 1112 Paper 1 '!B11</f>
        <v>0</v>
      </c>
      <c r="C11" s="74">
        <f>'MATHEMATICS 1112 Paper 1 '!C11:C11</f>
        <v>0</v>
      </c>
      <c r="D11" s="25"/>
      <c r="E11" s="52">
        <f>'MATHEMATICS 1112 Paper 1 '!AQ11+'MATHEMATICS 1112 Paper 2'!AO11</f>
        <v>0</v>
      </c>
      <c r="F11" s="58">
        <f>'MATHEMATICS 1112 Paper 1 '!AR11+'MATHEMATICS 1112 Paper 2'!AP11</f>
        <v>0</v>
      </c>
      <c r="G11" s="52">
        <f>'MATHEMATICS 1112 Paper 1 '!AS11+'MATHEMATICS 1112 Paper 2'!AQ11</f>
        <v>0</v>
      </c>
      <c r="H11" s="58">
        <f>'MATHEMATICS 1112 Paper 1 '!AU11+'MATHEMATICS 1112 Paper 2'!AS11</f>
        <v>0</v>
      </c>
      <c r="I11" s="52">
        <f>'MATHEMATICS 1112 Paper 1 '!AV11+'MATHEMATICS 1112 Paper 2'!AT11</f>
        <v>0</v>
      </c>
      <c r="J11" s="58">
        <f>'MATHEMATICS 1112 Paper 1 '!AW11+'MATHEMATICS 1112 Paper 2'!AU11</f>
        <v>0</v>
      </c>
    </row>
    <row r="12" spans="1:10" x14ac:dyDescent="0.3">
      <c r="A12" s="74">
        <f>'MATHEMATICS 1112 Paper 1 '!A12</f>
        <v>0</v>
      </c>
      <c r="B12" s="74">
        <f>'MATHEMATICS 1112 Paper 1 '!B12</f>
        <v>0</v>
      </c>
      <c r="C12" s="74">
        <f>'MATHEMATICS 1112 Paper 1 '!C12:C12</f>
        <v>0</v>
      </c>
      <c r="D12" s="25"/>
      <c r="E12" s="52">
        <f>'MATHEMATICS 1112 Paper 1 '!AQ12+'MATHEMATICS 1112 Paper 2'!AO12</f>
        <v>0</v>
      </c>
      <c r="F12" s="58">
        <f>'MATHEMATICS 1112 Paper 1 '!AR12+'MATHEMATICS 1112 Paper 2'!AP12</f>
        <v>0</v>
      </c>
      <c r="G12" s="52">
        <f>'MATHEMATICS 1112 Paper 1 '!AS12+'MATHEMATICS 1112 Paper 2'!AQ12</f>
        <v>0</v>
      </c>
      <c r="H12" s="58">
        <f>'MATHEMATICS 1112 Paper 1 '!AU12+'MATHEMATICS 1112 Paper 2'!AS12</f>
        <v>0</v>
      </c>
      <c r="I12" s="52">
        <f>'MATHEMATICS 1112 Paper 1 '!AV12+'MATHEMATICS 1112 Paper 2'!AT12</f>
        <v>0</v>
      </c>
      <c r="J12" s="58">
        <f>'MATHEMATICS 1112 Paper 1 '!AW12+'MATHEMATICS 1112 Paper 2'!AU12</f>
        <v>0</v>
      </c>
    </row>
    <row r="13" spans="1:10" x14ac:dyDescent="0.3">
      <c r="A13" s="74">
        <f>'MATHEMATICS 1112 Paper 1 '!A13</f>
        <v>0</v>
      </c>
      <c r="B13" s="74">
        <f>'MATHEMATICS 1112 Paper 1 '!B13</f>
        <v>0</v>
      </c>
      <c r="C13" s="74">
        <f>'MATHEMATICS 1112 Paper 1 '!C13:C13</f>
        <v>0</v>
      </c>
      <c r="D13" s="25"/>
      <c r="E13" s="52">
        <f>'MATHEMATICS 1112 Paper 1 '!AQ13+'MATHEMATICS 1112 Paper 2'!AO13</f>
        <v>0</v>
      </c>
      <c r="F13" s="58">
        <f>'MATHEMATICS 1112 Paper 1 '!AR13+'MATHEMATICS 1112 Paper 2'!AP13</f>
        <v>0</v>
      </c>
      <c r="G13" s="52">
        <f>'MATHEMATICS 1112 Paper 1 '!AS13+'MATHEMATICS 1112 Paper 2'!AQ13</f>
        <v>0</v>
      </c>
      <c r="H13" s="58">
        <f>'MATHEMATICS 1112 Paper 1 '!AU13+'MATHEMATICS 1112 Paper 2'!AS13</f>
        <v>0</v>
      </c>
      <c r="I13" s="52">
        <f>'MATHEMATICS 1112 Paper 1 '!AV13+'MATHEMATICS 1112 Paper 2'!AT13</f>
        <v>0</v>
      </c>
      <c r="J13" s="58">
        <f>'MATHEMATICS 1112 Paper 1 '!AW13+'MATHEMATICS 1112 Paper 2'!AU13</f>
        <v>0</v>
      </c>
    </row>
    <row r="14" spans="1:10" x14ac:dyDescent="0.3">
      <c r="A14" s="74">
        <f>'MATHEMATICS 1112 Paper 1 '!A14</f>
        <v>0</v>
      </c>
      <c r="B14" s="74">
        <f>'MATHEMATICS 1112 Paper 1 '!B14</f>
        <v>0</v>
      </c>
      <c r="C14" s="74">
        <f>'MATHEMATICS 1112 Paper 1 '!C14:C14</f>
        <v>0</v>
      </c>
      <c r="D14" s="25"/>
      <c r="E14" s="52">
        <f>'MATHEMATICS 1112 Paper 1 '!AQ14+'MATHEMATICS 1112 Paper 2'!AO14</f>
        <v>0</v>
      </c>
      <c r="F14" s="58">
        <f>'MATHEMATICS 1112 Paper 1 '!AR14+'MATHEMATICS 1112 Paper 2'!AP14</f>
        <v>0</v>
      </c>
      <c r="G14" s="52">
        <f>'MATHEMATICS 1112 Paper 1 '!AS14+'MATHEMATICS 1112 Paper 2'!AQ14</f>
        <v>0</v>
      </c>
      <c r="H14" s="58">
        <f>'MATHEMATICS 1112 Paper 1 '!AU14+'MATHEMATICS 1112 Paper 2'!AS14</f>
        <v>0</v>
      </c>
      <c r="I14" s="52">
        <f>'MATHEMATICS 1112 Paper 1 '!AV14+'MATHEMATICS 1112 Paper 2'!AT14</f>
        <v>0</v>
      </c>
      <c r="J14" s="58">
        <f>'MATHEMATICS 1112 Paper 1 '!AW14+'MATHEMATICS 1112 Paper 2'!AU14</f>
        <v>0</v>
      </c>
    </row>
    <row r="15" spans="1:10" x14ac:dyDescent="0.3">
      <c r="A15" s="74">
        <f>'MATHEMATICS 1112 Paper 1 '!A15</f>
        <v>0</v>
      </c>
      <c r="B15" s="74">
        <f>'MATHEMATICS 1112 Paper 1 '!B15</f>
        <v>0</v>
      </c>
      <c r="C15" s="74">
        <f>'MATHEMATICS 1112 Paper 1 '!C15:C15</f>
        <v>0</v>
      </c>
      <c r="D15" s="25"/>
      <c r="E15" s="52">
        <f>'MATHEMATICS 1112 Paper 1 '!AQ15+'MATHEMATICS 1112 Paper 2'!AO15</f>
        <v>0</v>
      </c>
      <c r="F15" s="58">
        <f>'MATHEMATICS 1112 Paper 1 '!AR15+'MATHEMATICS 1112 Paper 2'!AP15</f>
        <v>0</v>
      </c>
      <c r="G15" s="52">
        <f>'MATHEMATICS 1112 Paper 1 '!AS15+'MATHEMATICS 1112 Paper 2'!AQ15</f>
        <v>0</v>
      </c>
      <c r="H15" s="58">
        <f>'MATHEMATICS 1112 Paper 1 '!AU15+'MATHEMATICS 1112 Paper 2'!AS15</f>
        <v>0</v>
      </c>
      <c r="I15" s="52">
        <f>'MATHEMATICS 1112 Paper 1 '!AV15+'MATHEMATICS 1112 Paper 2'!AT15</f>
        <v>0</v>
      </c>
      <c r="J15" s="58">
        <f>'MATHEMATICS 1112 Paper 1 '!AW15+'MATHEMATICS 1112 Paper 2'!AU15</f>
        <v>0</v>
      </c>
    </row>
    <row r="16" spans="1:10" x14ac:dyDescent="0.3">
      <c r="A16" s="74">
        <f>'MATHEMATICS 1112 Paper 1 '!A16</f>
        <v>0</v>
      </c>
      <c r="B16" s="74">
        <f>'MATHEMATICS 1112 Paper 1 '!B16</f>
        <v>0</v>
      </c>
      <c r="C16" s="74">
        <f>'MATHEMATICS 1112 Paper 1 '!C16:C16</f>
        <v>0</v>
      </c>
      <c r="D16" s="25"/>
      <c r="E16" s="52">
        <f>'MATHEMATICS 1112 Paper 1 '!AQ16+'MATHEMATICS 1112 Paper 2'!AO16</f>
        <v>0</v>
      </c>
      <c r="F16" s="58">
        <f>'MATHEMATICS 1112 Paper 1 '!AR16+'MATHEMATICS 1112 Paper 2'!AP16</f>
        <v>0</v>
      </c>
      <c r="G16" s="52">
        <f>'MATHEMATICS 1112 Paper 1 '!AS16+'MATHEMATICS 1112 Paper 2'!AQ16</f>
        <v>0</v>
      </c>
      <c r="H16" s="58">
        <f>'MATHEMATICS 1112 Paper 1 '!AU16+'MATHEMATICS 1112 Paper 2'!AS16</f>
        <v>0</v>
      </c>
      <c r="I16" s="52">
        <f>'MATHEMATICS 1112 Paper 1 '!AV16+'MATHEMATICS 1112 Paper 2'!AT16</f>
        <v>0</v>
      </c>
      <c r="J16" s="58">
        <f>'MATHEMATICS 1112 Paper 1 '!AW16+'MATHEMATICS 1112 Paper 2'!AU16</f>
        <v>0</v>
      </c>
    </row>
    <row r="17" spans="1:10" x14ac:dyDescent="0.3">
      <c r="A17" s="74">
        <f>'MATHEMATICS 1112 Paper 1 '!A17</f>
        <v>0</v>
      </c>
      <c r="B17" s="74">
        <f>'MATHEMATICS 1112 Paper 1 '!B17</f>
        <v>0</v>
      </c>
      <c r="C17" s="74">
        <f>'MATHEMATICS 1112 Paper 1 '!C17:C17</f>
        <v>0</v>
      </c>
      <c r="D17" s="25"/>
      <c r="E17" s="52">
        <f>'MATHEMATICS 1112 Paper 1 '!AQ17+'MATHEMATICS 1112 Paper 2'!AO17</f>
        <v>0</v>
      </c>
      <c r="F17" s="58">
        <f>'MATHEMATICS 1112 Paper 1 '!AR17+'MATHEMATICS 1112 Paper 2'!AP17</f>
        <v>0</v>
      </c>
      <c r="G17" s="52">
        <f>'MATHEMATICS 1112 Paper 1 '!AS17+'MATHEMATICS 1112 Paper 2'!AQ17</f>
        <v>0</v>
      </c>
      <c r="H17" s="58">
        <f>'MATHEMATICS 1112 Paper 1 '!AU17+'MATHEMATICS 1112 Paper 2'!AS17</f>
        <v>0</v>
      </c>
      <c r="I17" s="52">
        <f>'MATHEMATICS 1112 Paper 1 '!AV17+'MATHEMATICS 1112 Paper 2'!AT17</f>
        <v>0</v>
      </c>
      <c r="J17" s="58">
        <f>'MATHEMATICS 1112 Paper 1 '!AW17+'MATHEMATICS 1112 Paper 2'!AU17</f>
        <v>0</v>
      </c>
    </row>
    <row r="18" spans="1:10" x14ac:dyDescent="0.3">
      <c r="A18" s="74">
        <f>'MATHEMATICS 1112 Paper 1 '!A18</f>
        <v>0</v>
      </c>
      <c r="B18" s="74">
        <f>'MATHEMATICS 1112 Paper 1 '!B18</f>
        <v>0</v>
      </c>
      <c r="C18" s="74">
        <f>'MATHEMATICS 1112 Paper 1 '!C18:C18</f>
        <v>0</v>
      </c>
      <c r="D18" s="25"/>
      <c r="E18" s="52">
        <f>'MATHEMATICS 1112 Paper 1 '!AQ18+'MATHEMATICS 1112 Paper 2'!AO18</f>
        <v>0</v>
      </c>
      <c r="F18" s="58">
        <f>'MATHEMATICS 1112 Paper 1 '!AR18+'MATHEMATICS 1112 Paper 2'!AP18</f>
        <v>0</v>
      </c>
      <c r="G18" s="52">
        <f>'MATHEMATICS 1112 Paper 1 '!AS18+'MATHEMATICS 1112 Paper 2'!AQ18</f>
        <v>0</v>
      </c>
      <c r="H18" s="58">
        <f>'MATHEMATICS 1112 Paper 1 '!AU18+'MATHEMATICS 1112 Paper 2'!AS18</f>
        <v>0</v>
      </c>
      <c r="I18" s="52">
        <f>'MATHEMATICS 1112 Paper 1 '!AV18+'MATHEMATICS 1112 Paper 2'!AT18</f>
        <v>0</v>
      </c>
      <c r="J18" s="58">
        <f>'MATHEMATICS 1112 Paper 1 '!AW18+'MATHEMATICS 1112 Paper 2'!AU18</f>
        <v>0</v>
      </c>
    </row>
    <row r="19" spans="1:10" x14ac:dyDescent="0.3">
      <c r="A19" s="74">
        <f>'MATHEMATICS 1112 Paper 1 '!A19</f>
        <v>0</v>
      </c>
      <c r="B19" s="74">
        <f>'MATHEMATICS 1112 Paper 1 '!B19</f>
        <v>0</v>
      </c>
      <c r="C19" s="74">
        <f>'MATHEMATICS 1112 Paper 1 '!C19:C19</f>
        <v>0</v>
      </c>
      <c r="D19" s="25"/>
      <c r="E19" s="52">
        <f>'MATHEMATICS 1112 Paper 1 '!AQ19+'MATHEMATICS 1112 Paper 2'!AO19</f>
        <v>0</v>
      </c>
      <c r="F19" s="58">
        <f>'MATHEMATICS 1112 Paper 1 '!AR19+'MATHEMATICS 1112 Paper 2'!AP19</f>
        <v>0</v>
      </c>
      <c r="G19" s="52">
        <f>'MATHEMATICS 1112 Paper 1 '!AS19+'MATHEMATICS 1112 Paper 2'!AQ19</f>
        <v>0</v>
      </c>
      <c r="H19" s="58">
        <f>'MATHEMATICS 1112 Paper 1 '!AU19+'MATHEMATICS 1112 Paper 2'!AS19</f>
        <v>0</v>
      </c>
      <c r="I19" s="52">
        <f>'MATHEMATICS 1112 Paper 1 '!AV19+'MATHEMATICS 1112 Paper 2'!AT19</f>
        <v>0</v>
      </c>
      <c r="J19" s="58">
        <f>'MATHEMATICS 1112 Paper 1 '!AW19+'MATHEMATICS 1112 Paper 2'!AU19</f>
        <v>0</v>
      </c>
    </row>
    <row r="20" spans="1:10" x14ac:dyDescent="0.3">
      <c r="A20" s="74">
        <f>'MATHEMATICS 1112 Paper 1 '!A20</f>
        <v>0</v>
      </c>
      <c r="B20" s="74">
        <f>'MATHEMATICS 1112 Paper 1 '!B20</f>
        <v>0</v>
      </c>
      <c r="C20" s="74">
        <f>'MATHEMATICS 1112 Paper 1 '!C20:C20</f>
        <v>0</v>
      </c>
      <c r="D20" s="25"/>
      <c r="E20" s="52">
        <f>'MATHEMATICS 1112 Paper 1 '!AQ20+'MATHEMATICS 1112 Paper 2'!AO20</f>
        <v>0</v>
      </c>
      <c r="F20" s="58">
        <f>'MATHEMATICS 1112 Paper 1 '!AR20+'MATHEMATICS 1112 Paper 2'!AP20</f>
        <v>0</v>
      </c>
      <c r="G20" s="52">
        <f>'MATHEMATICS 1112 Paper 1 '!AS20+'MATHEMATICS 1112 Paper 2'!AQ20</f>
        <v>0</v>
      </c>
      <c r="H20" s="58">
        <f>'MATHEMATICS 1112 Paper 1 '!AU20+'MATHEMATICS 1112 Paper 2'!AS20</f>
        <v>0</v>
      </c>
      <c r="I20" s="52">
        <f>'MATHEMATICS 1112 Paper 1 '!AV20+'MATHEMATICS 1112 Paper 2'!AT20</f>
        <v>0</v>
      </c>
      <c r="J20" s="58">
        <f>'MATHEMATICS 1112 Paper 1 '!AW20+'MATHEMATICS 1112 Paper 2'!AU20</f>
        <v>0</v>
      </c>
    </row>
    <row r="21" spans="1:10" x14ac:dyDescent="0.3">
      <c r="A21" s="74">
        <f>'MATHEMATICS 1112 Paper 1 '!A21</f>
        <v>0</v>
      </c>
      <c r="B21" s="74">
        <f>'MATHEMATICS 1112 Paper 1 '!B21</f>
        <v>0</v>
      </c>
      <c r="C21" s="74">
        <f>'MATHEMATICS 1112 Paper 1 '!C21:C21</f>
        <v>0</v>
      </c>
      <c r="D21" s="25"/>
      <c r="E21" s="52">
        <f>'MATHEMATICS 1112 Paper 1 '!AQ21+'MATHEMATICS 1112 Paper 2'!AO21</f>
        <v>0</v>
      </c>
      <c r="F21" s="58">
        <f>'MATHEMATICS 1112 Paper 1 '!AR21+'MATHEMATICS 1112 Paper 2'!AP21</f>
        <v>0</v>
      </c>
      <c r="G21" s="52">
        <f>'MATHEMATICS 1112 Paper 1 '!AS21+'MATHEMATICS 1112 Paper 2'!AQ21</f>
        <v>0</v>
      </c>
      <c r="H21" s="58">
        <f>'MATHEMATICS 1112 Paper 1 '!AU21+'MATHEMATICS 1112 Paper 2'!AS21</f>
        <v>0</v>
      </c>
      <c r="I21" s="52">
        <f>'MATHEMATICS 1112 Paper 1 '!AV21+'MATHEMATICS 1112 Paper 2'!AT21</f>
        <v>0</v>
      </c>
      <c r="J21" s="58">
        <f>'MATHEMATICS 1112 Paper 1 '!AW21+'MATHEMATICS 1112 Paper 2'!AU21</f>
        <v>0</v>
      </c>
    </row>
    <row r="22" spans="1:10" x14ac:dyDescent="0.3">
      <c r="A22" s="74">
        <f>'MATHEMATICS 1112 Paper 1 '!A22</f>
        <v>0</v>
      </c>
      <c r="B22" s="74">
        <f>'MATHEMATICS 1112 Paper 1 '!B22</f>
        <v>0</v>
      </c>
      <c r="C22" s="74">
        <f>'MATHEMATICS 1112 Paper 1 '!C22:C22</f>
        <v>0</v>
      </c>
      <c r="D22" s="25"/>
      <c r="E22" s="52">
        <f>'MATHEMATICS 1112 Paper 1 '!AQ22+'MATHEMATICS 1112 Paper 2'!AO22</f>
        <v>0</v>
      </c>
      <c r="F22" s="58">
        <f>'MATHEMATICS 1112 Paper 1 '!AR22+'MATHEMATICS 1112 Paper 2'!AP22</f>
        <v>0</v>
      </c>
      <c r="G22" s="52">
        <f>'MATHEMATICS 1112 Paper 1 '!AS22+'MATHEMATICS 1112 Paper 2'!AQ22</f>
        <v>0</v>
      </c>
      <c r="H22" s="58">
        <f>'MATHEMATICS 1112 Paper 1 '!AU22+'MATHEMATICS 1112 Paper 2'!AS22</f>
        <v>0</v>
      </c>
      <c r="I22" s="52">
        <f>'MATHEMATICS 1112 Paper 1 '!AV22+'MATHEMATICS 1112 Paper 2'!AT22</f>
        <v>0</v>
      </c>
      <c r="J22" s="58">
        <f>'MATHEMATICS 1112 Paper 1 '!AW22+'MATHEMATICS 1112 Paper 2'!AU22</f>
        <v>0</v>
      </c>
    </row>
    <row r="23" spans="1:10" x14ac:dyDescent="0.3">
      <c r="A23" s="74">
        <f>'MATHEMATICS 1112 Paper 1 '!A23</f>
        <v>0</v>
      </c>
      <c r="B23" s="74">
        <f>'MATHEMATICS 1112 Paper 1 '!B23</f>
        <v>0</v>
      </c>
      <c r="C23" s="74">
        <f>'MATHEMATICS 1112 Paper 1 '!C23:C23</f>
        <v>0</v>
      </c>
      <c r="D23" s="25"/>
      <c r="E23" s="52">
        <f>'MATHEMATICS 1112 Paper 1 '!AQ23+'MATHEMATICS 1112 Paper 2'!AO23</f>
        <v>0</v>
      </c>
      <c r="F23" s="58">
        <f>'MATHEMATICS 1112 Paper 1 '!AR23+'MATHEMATICS 1112 Paper 2'!AP23</f>
        <v>0</v>
      </c>
      <c r="G23" s="52">
        <f>'MATHEMATICS 1112 Paper 1 '!AS23+'MATHEMATICS 1112 Paper 2'!AQ23</f>
        <v>0</v>
      </c>
      <c r="H23" s="58">
        <f>'MATHEMATICS 1112 Paper 1 '!AU23+'MATHEMATICS 1112 Paper 2'!AS23</f>
        <v>0</v>
      </c>
      <c r="I23" s="52">
        <f>'MATHEMATICS 1112 Paper 1 '!AV23+'MATHEMATICS 1112 Paper 2'!AT23</f>
        <v>0</v>
      </c>
      <c r="J23" s="58">
        <f>'MATHEMATICS 1112 Paper 1 '!AW23+'MATHEMATICS 1112 Paper 2'!AU23</f>
        <v>0</v>
      </c>
    </row>
    <row r="24" spans="1:10" x14ac:dyDescent="0.3">
      <c r="A24" s="74">
        <f>'MATHEMATICS 1112 Paper 1 '!A24</f>
        <v>0</v>
      </c>
      <c r="B24" s="74">
        <f>'MATHEMATICS 1112 Paper 1 '!B24</f>
        <v>0</v>
      </c>
      <c r="C24" s="74">
        <f>'MATHEMATICS 1112 Paper 1 '!C24:C24</f>
        <v>0</v>
      </c>
      <c r="D24" s="25"/>
      <c r="E24" s="52">
        <f>'MATHEMATICS 1112 Paper 1 '!AQ24+'MATHEMATICS 1112 Paper 2'!AO24</f>
        <v>0</v>
      </c>
      <c r="F24" s="58">
        <f>'MATHEMATICS 1112 Paper 1 '!AR24+'MATHEMATICS 1112 Paper 2'!AP24</f>
        <v>0</v>
      </c>
      <c r="G24" s="52">
        <f>'MATHEMATICS 1112 Paper 1 '!AS24+'MATHEMATICS 1112 Paper 2'!AQ24</f>
        <v>0</v>
      </c>
      <c r="H24" s="58">
        <f>'MATHEMATICS 1112 Paper 1 '!AU24+'MATHEMATICS 1112 Paper 2'!AS24</f>
        <v>0</v>
      </c>
      <c r="I24" s="52">
        <f>'MATHEMATICS 1112 Paper 1 '!AV24+'MATHEMATICS 1112 Paper 2'!AT24</f>
        <v>0</v>
      </c>
      <c r="J24" s="58">
        <f>'MATHEMATICS 1112 Paper 1 '!AW24+'MATHEMATICS 1112 Paper 2'!AU24</f>
        <v>0</v>
      </c>
    </row>
    <row r="25" spans="1:10" x14ac:dyDescent="0.3">
      <c r="A25" s="74">
        <f>'MATHEMATICS 1112 Paper 1 '!A25</f>
        <v>0</v>
      </c>
      <c r="B25" s="74">
        <f>'MATHEMATICS 1112 Paper 1 '!B25</f>
        <v>0</v>
      </c>
      <c r="C25" s="74">
        <f>'MATHEMATICS 1112 Paper 1 '!C25:C25</f>
        <v>0</v>
      </c>
      <c r="D25" s="25"/>
      <c r="E25" s="52">
        <f>'MATHEMATICS 1112 Paper 1 '!AQ25+'MATHEMATICS 1112 Paper 2'!AO25</f>
        <v>0</v>
      </c>
      <c r="F25" s="58">
        <f>'MATHEMATICS 1112 Paper 1 '!AR25+'MATHEMATICS 1112 Paper 2'!AP25</f>
        <v>0</v>
      </c>
      <c r="G25" s="52">
        <f>'MATHEMATICS 1112 Paper 1 '!AS25+'MATHEMATICS 1112 Paper 2'!AQ25</f>
        <v>0</v>
      </c>
      <c r="H25" s="58">
        <f>'MATHEMATICS 1112 Paper 1 '!AU25+'MATHEMATICS 1112 Paper 2'!AS25</f>
        <v>0</v>
      </c>
      <c r="I25" s="52">
        <f>'MATHEMATICS 1112 Paper 1 '!AV25+'MATHEMATICS 1112 Paper 2'!AT25</f>
        <v>0</v>
      </c>
      <c r="J25" s="58">
        <f>'MATHEMATICS 1112 Paper 1 '!AW25+'MATHEMATICS 1112 Paper 2'!AU25</f>
        <v>0</v>
      </c>
    </row>
    <row r="26" spans="1:10" x14ac:dyDescent="0.3">
      <c r="A26" s="74">
        <f>'MATHEMATICS 1112 Paper 1 '!A26</f>
        <v>0</v>
      </c>
      <c r="B26" s="74">
        <f>'MATHEMATICS 1112 Paper 1 '!B26</f>
        <v>0</v>
      </c>
      <c r="C26" s="74">
        <f>'MATHEMATICS 1112 Paper 1 '!C26:C26</f>
        <v>0</v>
      </c>
      <c r="D26" s="25"/>
      <c r="E26" s="52">
        <f>'MATHEMATICS 1112 Paper 1 '!AQ26+'MATHEMATICS 1112 Paper 2'!AO26</f>
        <v>0</v>
      </c>
      <c r="F26" s="58">
        <f>'MATHEMATICS 1112 Paper 1 '!AR26+'MATHEMATICS 1112 Paper 2'!AP26</f>
        <v>0</v>
      </c>
      <c r="G26" s="52">
        <f>'MATHEMATICS 1112 Paper 1 '!AS26+'MATHEMATICS 1112 Paper 2'!AQ26</f>
        <v>0</v>
      </c>
      <c r="H26" s="58">
        <f>'MATHEMATICS 1112 Paper 1 '!AU26+'MATHEMATICS 1112 Paper 2'!AS26</f>
        <v>0</v>
      </c>
      <c r="I26" s="52">
        <f>'MATHEMATICS 1112 Paper 1 '!AV26+'MATHEMATICS 1112 Paper 2'!AT26</f>
        <v>0</v>
      </c>
      <c r="J26" s="58">
        <f>'MATHEMATICS 1112 Paper 1 '!AW26+'MATHEMATICS 1112 Paper 2'!AU26</f>
        <v>0</v>
      </c>
    </row>
    <row r="27" spans="1:10" x14ac:dyDescent="0.3">
      <c r="A27" s="74">
        <f>'MATHEMATICS 1112 Paper 1 '!A27</f>
        <v>0</v>
      </c>
      <c r="B27" s="74">
        <f>'MATHEMATICS 1112 Paper 1 '!B27</f>
        <v>0</v>
      </c>
      <c r="C27" s="74">
        <f>'MATHEMATICS 1112 Paper 1 '!C27:C27</f>
        <v>0</v>
      </c>
      <c r="D27" s="25"/>
      <c r="E27" s="52">
        <f>'MATHEMATICS 1112 Paper 1 '!AQ27+'MATHEMATICS 1112 Paper 2'!AO27</f>
        <v>0</v>
      </c>
      <c r="F27" s="58">
        <f>'MATHEMATICS 1112 Paper 1 '!AR27+'MATHEMATICS 1112 Paper 2'!AP27</f>
        <v>0</v>
      </c>
      <c r="G27" s="52">
        <f>'MATHEMATICS 1112 Paper 1 '!AS27+'MATHEMATICS 1112 Paper 2'!AQ27</f>
        <v>0</v>
      </c>
      <c r="H27" s="58">
        <f>'MATHEMATICS 1112 Paper 1 '!AU27+'MATHEMATICS 1112 Paper 2'!AS27</f>
        <v>0</v>
      </c>
      <c r="I27" s="52">
        <f>'MATHEMATICS 1112 Paper 1 '!AV27+'MATHEMATICS 1112 Paper 2'!AT27</f>
        <v>0</v>
      </c>
      <c r="J27" s="58">
        <f>'MATHEMATICS 1112 Paper 1 '!AW27+'MATHEMATICS 1112 Paper 2'!AU27</f>
        <v>0</v>
      </c>
    </row>
    <row r="28" spans="1:10" x14ac:dyDescent="0.3">
      <c r="A28" s="74">
        <f>'MATHEMATICS 1112 Paper 1 '!A28</f>
        <v>0</v>
      </c>
      <c r="B28" s="74">
        <f>'MATHEMATICS 1112 Paper 1 '!B28</f>
        <v>0</v>
      </c>
      <c r="C28" s="74">
        <f>'MATHEMATICS 1112 Paper 1 '!C28:C28</f>
        <v>0</v>
      </c>
      <c r="D28" s="25"/>
      <c r="E28" s="52">
        <f>'MATHEMATICS 1112 Paper 1 '!AQ28+'MATHEMATICS 1112 Paper 2'!AO28</f>
        <v>0</v>
      </c>
      <c r="F28" s="58">
        <f>'MATHEMATICS 1112 Paper 1 '!AR28+'MATHEMATICS 1112 Paper 2'!AP28</f>
        <v>0</v>
      </c>
      <c r="G28" s="52">
        <f>'MATHEMATICS 1112 Paper 1 '!AS28+'MATHEMATICS 1112 Paper 2'!AQ28</f>
        <v>0</v>
      </c>
      <c r="H28" s="58">
        <f>'MATHEMATICS 1112 Paper 1 '!AU28+'MATHEMATICS 1112 Paper 2'!AS28</f>
        <v>0</v>
      </c>
      <c r="I28" s="52">
        <f>'MATHEMATICS 1112 Paper 1 '!AV28+'MATHEMATICS 1112 Paper 2'!AT28</f>
        <v>0</v>
      </c>
      <c r="J28" s="58">
        <f>'MATHEMATICS 1112 Paper 1 '!AW28+'MATHEMATICS 1112 Paper 2'!AU28</f>
        <v>0</v>
      </c>
    </row>
    <row r="29" spans="1:10" x14ac:dyDescent="0.3">
      <c r="A29" s="74">
        <f>'MATHEMATICS 1112 Paper 1 '!A29</f>
        <v>0</v>
      </c>
      <c r="B29" s="74">
        <f>'MATHEMATICS 1112 Paper 1 '!B29</f>
        <v>0</v>
      </c>
      <c r="C29" s="74">
        <f>'MATHEMATICS 1112 Paper 1 '!C29:C29</f>
        <v>0</v>
      </c>
      <c r="D29" s="25"/>
      <c r="E29" s="52">
        <f>'MATHEMATICS 1112 Paper 1 '!AQ29+'MATHEMATICS 1112 Paper 2'!AO29</f>
        <v>0</v>
      </c>
      <c r="F29" s="58">
        <f>'MATHEMATICS 1112 Paper 1 '!AR29+'MATHEMATICS 1112 Paper 2'!AP29</f>
        <v>0</v>
      </c>
      <c r="G29" s="52">
        <f>'MATHEMATICS 1112 Paper 1 '!AS29+'MATHEMATICS 1112 Paper 2'!AQ29</f>
        <v>0</v>
      </c>
      <c r="H29" s="58">
        <f>'MATHEMATICS 1112 Paper 1 '!AU29+'MATHEMATICS 1112 Paper 2'!AS29</f>
        <v>0</v>
      </c>
      <c r="I29" s="52">
        <f>'MATHEMATICS 1112 Paper 1 '!AV29+'MATHEMATICS 1112 Paper 2'!AT29</f>
        <v>0</v>
      </c>
      <c r="J29" s="58">
        <f>'MATHEMATICS 1112 Paper 1 '!AW29+'MATHEMATICS 1112 Paper 2'!AU29</f>
        <v>0</v>
      </c>
    </row>
    <row r="30" spans="1:10" x14ac:dyDescent="0.3">
      <c r="A30" s="74">
        <f>'MATHEMATICS 1112 Paper 1 '!A30</f>
        <v>0</v>
      </c>
      <c r="B30" s="74">
        <f>'MATHEMATICS 1112 Paper 1 '!B30</f>
        <v>0</v>
      </c>
      <c r="C30" s="74">
        <f>'MATHEMATICS 1112 Paper 1 '!C30:C30</f>
        <v>0</v>
      </c>
      <c r="D30" s="25"/>
      <c r="E30" s="52">
        <f>'MATHEMATICS 1112 Paper 1 '!AQ30+'MATHEMATICS 1112 Paper 2'!AO30</f>
        <v>0</v>
      </c>
      <c r="F30" s="58">
        <f>'MATHEMATICS 1112 Paper 1 '!AR30+'MATHEMATICS 1112 Paper 2'!AP30</f>
        <v>0</v>
      </c>
      <c r="G30" s="52">
        <f>'MATHEMATICS 1112 Paper 1 '!AS30+'MATHEMATICS 1112 Paper 2'!AQ30</f>
        <v>0</v>
      </c>
      <c r="H30" s="58">
        <f>'MATHEMATICS 1112 Paper 1 '!AU30+'MATHEMATICS 1112 Paper 2'!AS30</f>
        <v>0</v>
      </c>
      <c r="I30" s="52">
        <f>'MATHEMATICS 1112 Paper 1 '!AV30+'MATHEMATICS 1112 Paper 2'!AT30</f>
        <v>0</v>
      </c>
      <c r="J30" s="58">
        <f>'MATHEMATICS 1112 Paper 1 '!AW30+'MATHEMATICS 1112 Paper 2'!AU30</f>
        <v>0</v>
      </c>
    </row>
    <row r="31" spans="1:10" x14ac:dyDescent="0.3">
      <c r="A31" s="74">
        <f>'MATHEMATICS 1112 Paper 1 '!A31</f>
        <v>0</v>
      </c>
      <c r="B31" s="74">
        <f>'MATHEMATICS 1112 Paper 1 '!B31</f>
        <v>0</v>
      </c>
      <c r="C31" s="74">
        <f>'MATHEMATICS 1112 Paper 1 '!C31:C31</f>
        <v>0</v>
      </c>
      <c r="D31" s="25"/>
      <c r="E31" s="52">
        <f>'MATHEMATICS 1112 Paper 1 '!AQ31+'MATHEMATICS 1112 Paper 2'!AO31</f>
        <v>0</v>
      </c>
      <c r="F31" s="58">
        <f>'MATHEMATICS 1112 Paper 1 '!AR31+'MATHEMATICS 1112 Paper 2'!AP31</f>
        <v>0</v>
      </c>
      <c r="G31" s="52">
        <f>'MATHEMATICS 1112 Paper 1 '!AS31+'MATHEMATICS 1112 Paper 2'!AQ31</f>
        <v>0</v>
      </c>
      <c r="H31" s="58">
        <f>'MATHEMATICS 1112 Paper 1 '!AU31+'MATHEMATICS 1112 Paper 2'!AS31</f>
        <v>0</v>
      </c>
      <c r="I31" s="52">
        <f>'MATHEMATICS 1112 Paper 1 '!AV31+'MATHEMATICS 1112 Paper 2'!AT31</f>
        <v>0</v>
      </c>
      <c r="J31" s="58">
        <f>'MATHEMATICS 1112 Paper 1 '!AW31+'MATHEMATICS 1112 Paper 2'!AU31</f>
        <v>0</v>
      </c>
    </row>
    <row r="32" spans="1:10" x14ac:dyDescent="0.3">
      <c r="A32" s="74">
        <f>'MATHEMATICS 1112 Paper 1 '!A32</f>
        <v>0</v>
      </c>
      <c r="B32" s="74">
        <f>'MATHEMATICS 1112 Paper 1 '!B32</f>
        <v>0</v>
      </c>
      <c r="C32" s="74">
        <f>'MATHEMATICS 1112 Paper 1 '!C32:C32</f>
        <v>0</v>
      </c>
      <c r="D32" s="25"/>
      <c r="E32" s="52">
        <f>'MATHEMATICS 1112 Paper 1 '!AQ32+'MATHEMATICS 1112 Paper 2'!AO32</f>
        <v>0</v>
      </c>
      <c r="F32" s="58">
        <f>'MATHEMATICS 1112 Paper 1 '!AR32+'MATHEMATICS 1112 Paper 2'!AP32</f>
        <v>0</v>
      </c>
      <c r="G32" s="52">
        <f>'MATHEMATICS 1112 Paper 1 '!AS32+'MATHEMATICS 1112 Paper 2'!AQ32</f>
        <v>0</v>
      </c>
      <c r="H32" s="58">
        <f>'MATHEMATICS 1112 Paper 1 '!AU32+'MATHEMATICS 1112 Paper 2'!AS32</f>
        <v>0</v>
      </c>
      <c r="I32" s="52">
        <f>'MATHEMATICS 1112 Paper 1 '!AV32+'MATHEMATICS 1112 Paper 2'!AT32</f>
        <v>0</v>
      </c>
      <c r="J32" s="58">
        <f>'MATHEMATICS 1112 Paper 1 '!AW32+'MATHEMATICS 1112 Paper 2'!AU32</f>
        <v>0</v>
      </c>
    </row>
    <row r="33" spans="1:10" x14ac:dyDescent="0.3">
      <c r="A33" s="74">
        <f>'MATHEMATICS 1112 Paper 1 '!A33</f>
        <v>0</v>
      </c>
      <c r="B33" s="74">
        <f>'MATHEMATICS 1112 Paper 1 '!B33</f>
        <v>0</v>
      </c>
      <c r="C33" s="74">
        <f>'MATHEMATICS 1112 Paper 1 '!C33:C33</f>
        <v>0</v>
      </c>
      <c r="D33" s="25"/>
      <c r="E33" s="52">
        <f>'MATHEMATICS 1112 Paper 1 '!AQ33+'MATHEMATICS 1112 Paper 2'!AO33</f>
        <v>0</v>
      </c>
      <c r="F33" s="58">
        <f>'MATHEMATICS 1112 Paper 1 '!AR33+'MATHEMATICS 1112 Paper 2'!AP33</f>
        <v>0</v>
      </c>
      <c r="G33" s="52">
        <f>'MATHEMATICS 1112 Paper 1 '!AS33+'MATHEMATICS 1112 Paper 2'!AQ33</f>
        <v>0</v>
      </c>
      <c r="H33" s="58">
        <f>'MATHEMATICS 1112 Paper 1 '!AU33+'MATHEMATICS 1112 Paper 2'!AS33</f>
        <v>0</v>
      </c>
      <c r="I33" s="52">
        <f>'MATHEMATICS 1112 Paper 1 '!AV33+'MATHEMATICS 1112 Paper 2'!AT33</f>
        <v>0</v>
      </c>
      <c r="J33" s="58">
        <f>'MATHEMATICS 1112 Paper 1 '!AW33+'MATHEMATICS 1112 Paper 2'!AU33</f>
        <v>0</v>
      </c>
    </row>
    <row r="34" spans="1:10" x14ac:dyDescent="0.3">
      <c r="A34" s="74">
        <f>'MATHEMATICS 1112 Paper 1 '!A34</f>
        <v>0</v>
      </c>
      <c r="B34" s="74">
        <f>'MATHEMATICS 1112 Paper 1 '!B34</f>
        <v>0</v>
      </c>
      <c r="C34" s="74">
        <f>'MATHEMATICS 1112 Paper 1 '!C34:C34</f>
        <v>0</v>
      </c>
      <c r="D34" s="25"/>
      <c r="E34" s="52">
        <f>'MATHEMATICS 1112 Paper 1 '!AQ34+'MATHEMATICS 1112 Paper 2'!AO34</f>
        <v>0</v>
      </c>
      <c r="F34" s="58">
        <f>'MATHEMATICS 1112 Paper 1 '!AR34+'MATHEMATICS 1112 Paper 2'!AP34</f>
        <v>0</v>
      </c>
      <c r="G34" s="52">
        <f>'MATHEMATICS 1112 Paper 1 '!AS34+'MATHEMATICS 1112 Paper 2'!AQ34</f>
        <v>0</v>
      </c>
      <c r="H34" s="58">
        <f>'MATHEMATICS 1112 Paper 1 '!AU34+'MATHEMATICS 1112 Paper 2'!AS34</f>
        <v>0</v>
      </c>
      <c r="I34" s="52">
        <f>'MATHEMATICS 1112 Paper 1 '!AV34+'MATHEMATICS 1112 Paper 2'!AT34</f>
        <v>0</v>
      </c>
      <c r="J34" s="58">
        <f>'MATHEMATICS 1112 Paper 1 '!AW34+'MATHEMATICS 1112 Paper 2'!AU34</f>
        <v>0</v>
      </c>
    </row>
    <row r="35" spans="1:10" x14ac:dyDescent="0.3">
      <c r="A35" s="74">
        <f>'MATHEMATICS 1112 Paper 1 '!A35</f>
        <v>0</v>
      </c>
      <c r="B35" s="74">
        <f>'MATHEMATICS 1112 Paper 1 '!B35</f>
        <v>0</v>
      </c>
      <c r="C35" s="74">
        <f>'MATHEMATICS 1112 Paper 1 '!C35:C35</f>
        <v>0</v>
      </c>
      <c r="D35" s="25"/>
      <c r="E35" s="52">
        <f>'MATHEMATICS 1112 Paper 1 '!AQ35+'MATHEMATICS 1112 Paper 2'!AO35</f>
        <v>0</v>
      </c>
      <c r="F35" s="58">
        <f>'MATHEMATICS 1112 Paper 1 '!AR35+'MATHEMATICS 1112 Paper 2'!AP35</f>
        <v>0</v>
      </c>
      <c r="G35" s="52">
        <f>'MATHEMATICS 1112 Paper 1 '!AS35+'MATHEMATICS 1112 Paper 2'!AQ35</f>
        <v>0</v>
      </c>
      <c r="H35" s="58">
        <f>'MATHEMATICS 1112 Paper 1 '!AU35+'MATHEMATICS 1112 Paper 2'!AS35</f>
        <v>0</v>
      </c>
      <c r="I35" s="52">
        <f>'MATHEMATICS 1112 Paper 1 '!AV35+'MATHEMATICS 1112 Paper 2'!AT35</f>
        <v>0</v>
      </c>
      <c r="J35" s="58">
        <f>'MATHEMATICS 1112 Paper 1 '!AW35+'MATHEMATICS 1112 Paper 2'!AU35</f>
        <v>0</v>
      </c>
    </row>
    <row r="36" spans="1:10" x14ac:dyDescent="0.3">
      <c r="A36" s="74">
        <f>'MATHEMATICS 1112 Paper 1 '!A36</f>
        <v>0</v>
      </c>
      <c r="B36" s="74">
        <f>'MATHEMATICS 1112 Paper 1 '!B36</f>
        <v>0</v>
      </c>
      <c r="C36" s="74">
        <f>'MATHEMATICS 1112 Paper 1 '!C36:C36</f>
        <v>0</v>
      </c>
      <c r="D36" s="25"/>
      <c r="E36" s="52">
        <f>'MATHEMATICS 1112 Paper 1 '!AQ36+'MATHEMATICS 1112 Paper 2'!AO36</f>
        <v>0</v>
      </c>
      <c r="F36" s="58">
        <f>'MATHEMATICS 1112 Paper 1 '!AR36+'MATHEMATICS 1112 Paper 2'!AP36</f>
        <v>0</v>
      </c>
      <c r="G36" s="52">
        <f>'MATHEMATICS 1112 Paper 1 '!AS36+'MATHEMATICS 1112 Paper 2'!AQ36</f>
        <v>0</v>
      </c>
      <c r="H36" s="58">
        <f>'MATHEMATICS 1112 Paper 1 '!AU36+'MATHEMATICS 1112 Paper 2'!AS36</f>
        <v>0</v>
      </c>
      <c r="I36" s="52">
        <f>'MATHEMATICS 1112 Paper 1 '!AV36+'MATHEMATICS 1112 Paper 2'!AT36</f>
        <v>0</v>
      </c>
      <c r="J36" s="58">
        <f>'MATHEMATICS 1112 Paper 1 '!AW36+'MATHEMATICS 1112 Paper 2'!AU36</f>
        <v>0</v>
      </c>
    </row>
    <row r="37" spans="1:10" x14ac:dyDescent="0.3">
      <c r="A37" s="74">
        <f>'MATHEMATICS 1112 Paper 1 '!A37</f>
        <v>0</v>
      </c>
      <c r="B37" s="74">
        <f>'MATHEMATICS 1112 Paper 1 '!B37</f>
        <v>0</v>
      </c>
      <c r="C37" s="74">
        <f>'MATHEMATICS 1112 Paper 1 '!C37:C37</f>
        <v>0</v>
      </c>
      <c r="D37" s="25"/>
      <c r="E37" s="52">
        <f>'MATHEMATICS 1112 Paper 1 '!AQ37+'MATHEMATICS 1112 Paper 2'!AO37</f>
        <v>0</v>
      </c>
      <c r="F37" s="58">
        <f>'MATHEMATICS 1112 Paper 1 '!AR37+'MATHEMATICS 1112 Paper 2'!AP37</f>
        <v>0</v>
      </c>
      <c r="G37" s="52">
        <f>'MATHEMATICS 1112 Paper 1 '!AS37+'MATHEMATICS 1112 Paper 2'!AQ37</f>
        <v>0</v>
      </c>
      <c r="H37" s="58">
        <f>'MATHEMATICS 1112 Paper 1 '!AU37+'MATHEMATICS 1112 Paper 2'!AS37</f>
        <v>0</v>
      </c>
      <c r="I37" s="52">
        <f>'MATHEMATICS 1112 Paper 1 '!AV37+'MATHEMATICS 1112 Paper 2'!AT37</f>
        <v>0</v>
      </c>
      <c r="J37" s="58">
        <f>'MATHEMATICS 1112 Paper 1 '!AW37+'MATHEMATICS 1112 Paper 2'!AU37</f>
        <v>0</v>
      </c>
    </row>
    <row r="38" spans="1:10" x14ac:dyDescent="0.3">
      <c r="A38" s="74">
        <f>'MATHEMATICS 1112 Paper 1 '!A38</f>
        <v>0</v>
      </c>
      <c r="B38" s="74">
        <f>'MATHEMATICS 1112 Paper 1 '!B38</f>
        <v>0</v>
      </c>
      <c r="C38" s="74">
        <f>'MATHEMATICS 1112 Paper 1 '!C38:C38</f>
        <v>0</v>
      </c>
      <c r="D38" s="25"/>
      <c r="E38" s="52">
        <f>'MATHEMATICS 1112 Paper 1 '!AQ38+'MATHEMATICS 1112 Paper 2'!AO38</f>
        <v>0</v>
      </c>
      <c r="F38" s="58">
        <f>'MATHEMATICS 1112 Paper 1 '!AR38+'MATHEMATICS 1112 Paper 2'!AP38</f>
        <v>0</v>
      </c>
      <c r="G38" s="52">
        <f>'MATHEMATICS 1112 Paper 1 '!AS38+'MATHEMATICS 1112 Paper 2'!AQ38</f>
        <v>0</v>
      </c>
      <c r="H38" s="58">
        <f>'MATHEMATICS 1112 Paper 1 '!AU38+'MATHEMATICS 1112 Paper 2'!AS38</f>
        <v>0</v>
      </c>
      <c r="I38" s="52">
        <f>'MATHEMATICS 1112 Paper 1 '!AV38+'MATHEMATICS 1112 Paper 2'!AT38</f>
        <v>0</v>
      </c>
      <c r="J38" s="58">
        <f>'MATHEMATICS 1112 Paper 1 '!AW38+'MATHEMATICS 1112 Paper 2'!AU38</f>
        <v>0</v>
      </c>
    </row>
    <row r="39" spans="1:10" x14ac:dyDescent="0.3">
      <c r="A39" s="74">
        <f>'MATHEMATICS 1112 Paper 1 '!A39</f>
        <v>0</v>
      </c>
      <c r="B39" s="74">
        <f>'MATHEMATICS 1112 Paper 1 '!B39</f>
        <v>0</v>
      </c>
      <c r="C39" s="74">
        <f>'MATHEMATICS 1112 Paper 1 '!C39:C39</f>
        <v>0</v>
      </c>
      <c r="D39" s="25"/>
      <c r="E39" s="52">
        <f>'MATHEMATICS 1112 Paper 1 '!AQ39+'MATHEMATICS 1112 Paper 2'!AO39</f>
        <v>0</v>
      </c>
      <c r="F39" s="58">
        <f>'MATHEMATICS 1112 Paper 1 '!AR39+'MATHEMATICS 1112 Paper 2'!AP39</f>
        <v>0</v>
      </c>
      <c r="G39" s="52">
        <f>'MATHEMATICS 1112 Paper 1 '!AS39+'MATHEMATICS 1112 Paper 2'!AQ39</f>
        <v>0</v>
      </c>
      <c r="H39" s="58">
        <f>'MATHEMATICS 1112 Paper 1 '!AU39+'MATHEMATICS 1112 Paper 2'!AS39</f>
        <v>0</v>
      </c>
      <c r="I39" s="52">
        <f>'MATHEMATICS 1112 Paper 1 '!AV39+'MATHEMATICS 1112 Paper 2'!AT39</f>
        <v>0</v>
      </c>
      <c r="J39" s="58">
        <f>'MATHEMATICS 1112 Paper 1 '!AW39+'MATHEMATICS 1112 Paper 2'!AU39</f>
        <v>0</v>
      </c>
    </row>
    <row r="40" spans="1:10" x14ac:dyDescent="0.3">
      <c r="A40" s="74">
        <f>'MATHEMATICS 1112 Paper 1 '!A40</f>
        <v>0</v>
      </c>
      <c r="B40" s="74">
        <f>'MATHEMATICS 1112 Paper 1 '!B40</f>
        <v>0</v>
      </c>
      <c r="C40" s="74">
        <f>'MATHEMATICS 1112 Paper 1 '!C40:C40</f>
        <v>0</v>
      </c>
      <c r="D40" s="25"/>
      <c r="E40" s="52">
        <f>'MATHEMATICS 1112 Paper 1 '!AQ40+'MATHEMATICS 1112 Paper 2'!AO40</f>
        <v>0</v>
      </c>
      <c r="F40" s="58">
        <f>'MATHEMATICS 1112 Paper 1 '!AR40+'MATHEMATICS 1112 Paper 2'!AP40</f>
        <v>0</v>
      </c>
      <c r="G40" s="52">
        <f>'MATHEMATICS 1112 Paper 1 '!AS40+'MATHEMATICS 1112 Paper 2'!AQ40</f>
        <v>0</v>
      </c>
      <c r="H40" s="58">
        <f>'MATHEMATICS 1112 Paper 1 '!AU40+'MATHEMATICS 1112 Paper 2'!AS40</f>
        <v>0</v>
      </c>
      <c r="I40" s="52">
        <f>'MATHEMATICS 1112 Paper 1 '!AV40+'MATHEMATICS 1112 Paper 2'!AT40</f>
        <v>0</v>
      </c>
      <c r="J40" s="58">
        <f>'MATHEMATICS 1112 Paper 1 '!AW40+'MATHEMATICS 1112 Paper 2'!AU40</f>
        <v>0</v>
      </c>
    </row>
    <row r="41" spans="1:10" x14ac:dyDescent="0.3">
      <c r="A41" s="74">
        <f>'MATHEMATICS 1112 Paper 1 '!A41</f>
        <v>0</v>
      </c>
      <c r="B41" s="74">
        <f>'MATHEMATICS 1112 Paper 1 '!B41</f>
        <v>0</v>
      </c>
      <c r="C41" s="74">
        <f>'MATHEMATICS 1112 Paper 1 '!C41:C41</f>
        <v>0</v>
      </c>
      <c r="D41" s="25"/>
      <c r="E41" s="52">
        <f>'MATHEMATICS 1112 Paper 1 '!AQ41+'MATHEMATICS 1112 Paper 2'!AO41</f>
        <v>0</v>
      </c>
      <c r="F41" s="58">
        <f>'MATHEMATICS 1112 Paper 1 '!AR41+'MATHEMATICS 1112 Paper 2'!AP41</f>
        <v>0</v>
      </c>
      <c r="G41" s="52">
        <f>'MATHEMATICS 1112 Paper 1 '!AS41+'MATHEMATICS 1112 Paper 2'!AQ41</f>
        <v>0</v>
      </c>
      <c r="H41" s="58">
        <f>'MATHEMATICS 1112 Paper 1 '!AU41+'MATHEMATICS 1112 Paper 2'!AS41</f>
        <v>0</v>
      </c>
      <c r="I41" s="52">
        <f>'MATHEMATICS 1112 Paper 1 '!AV41+'MATHEMATICS 1112 Paper 2'!AT41</f>
        <v>0</v>
      </c>
      <c r="J41" s="58">
        <f>'MATHEMATICS 1112 Paper 1 '!AW41+'MATHEMATICS 1112 Paper 2'!AU41</f>
        <v>0</v>
      </c>
    </row>
    <row r="42" spans="1:10" x14ac:dyDescent="0.3">
      <c r="A42" s="74">
        <f>'MATHEMATICS 1112 Paper 1 '!A42</f>
        <v>0</v>
      </c>
      <c r="B42" s="74">
        <f>'MATHEMATICS 1112 Paper 1 '!B42</f>
        <v>0</v>
      </c>
      <c r="C42" s="74">
        <f>'MATHEMATICS 1112 Paper 1 '!C42:C42</f>
        <v>0</v>
      </c>
      <c r="D42" s="25"/>
      <c r="E42" s="52">
        <f>'MATHEMATICS 1112 Paper 1 '!AQ42+'MATHEMATICS 1112 Paper 2'!AO42</f>
        <v>0</v>
      </c>
      <c r="F42" s="58">
        <f>'MATHEMATICS 1112 Paper 1 '!AR42+'MATHEMATICS 1112 Paper 2'!AP42</f>
        <v>0</v>
      </c>
      <c r="G42" s="52">
        <f>'MATHEMATICS 1112 Paper 1 '!AS42+'MATHEMATICS 1112 Paper 2'!AQ42</f>
        <v>0</v>
      </c>
      <c r="H42" s="58">
        <f>'MATHEMATICS 1112 Paper 1 '!AU42+'MATHEMATICS 1112 Paper 2'!AS42</f>
        <v>0</v>
      </c>
      <c r="I42" s="52">
        <f>'MATHEMATICS 1112 Paper 1 '!AV42+'MATHEMATICS 1112 Paper 2'!AT42</f>
        <v>0</v>
      </c>
      <c r="J42" s="58">
        <f>'MATHEMATICS 1112 Paper 1 '!AW42+'MATHEMATICS 1112 Paper 2'!AU42</f>
        <v>0</v>
      </c>
    </row>
    <row r="43" spans="1:10" x14ac:dyDescent="0.3">
      <c r="A43" s="74">
        <f>'MATHEMATICS 1112 Paper 1 '!A43</f>
        <v>0</v>
      </c>
      <c r="B43" s="74">
        <f>'MATHEMATICS 1112 Paper 1 '!B43</f>
        <v>0</v>
      </c>
      <c r="C43" s="74">
        <f>'MATHEMATICS 1112 Paper 1 '!C43:C43</f>
        <v>0</v>
      </c>
      <c r="D43" s="25"/>
      <c r="E43" s="52">
        <f>'MATHEMATICS 1112 Paper 1 '!AQ43+'MATHEMATICS 1112 Paper 2'!AO43</f>
        <v>0</v>
      </c>
      <c r="F43" s="58">
        <f>'MATHEMATICS 1112 Paper 1 '!AR43+'MATHEMATICS 1112 Paper 2'!AP43</f>
        <v>0</v>
      </c>
      <c r="G43" s="52">
        <f>'MATHEMATICS 1112 Paper 1 '!AS43+'MATHEMATICS 1112 Paper 2'!AQ43</f>
        <v>0</v>
      </c>
      <c r="H43" s="58">
        <f>'MATHEMATICS 1112 Paper 1 '!AU43+'MATHEMATICS 1112 Paper 2'!AS43</f>
        <v>0</v>
      </c>
      <c r="I43" s="52">
        <f>'MATHEMATICS 1112 Paper 1 '!AV43+'MATHEMATICS 1112 Paper 2'!AT43</f>
        <v>0</v>
      </c>
      <c r="J43" s="58">
        <f>'MATHEMATICS 1112 Paper 1 '!AW43+'MATHEMATICS 1112 Paper 2'!AU43</f>
        <v>0</v>
      </c>
    </row>
    <row r="44" spans="1:10" x14ac:dyDescent="0.3">
      <c r="A44" s="74">
        <f>'MATHEMATICS 1112 Paper 1 '!A44</f>
        <v>0</v>
      </c>
      <c r="B44" s="74">
        <f>'MATHEMATICS 1112 Paper 1 '!B44</f>
        <v>0</v>
      </c>
      <c r="C44" s="74">
        <f>'MATHEMATICS 1112 Paper 1 '!C44:C44</f>
        <v>0</v>
      </c>
      <c r="D44" s="25"/>
      <c r="E44" s="52">
        <f>'MATHEMATICS 1112 Paper 1 '!AQ44+'MATHEMATICS 1112 Paper 2'!AO44</f>
        <v>0</v>
      </c>
      <c r="F44" s="58">
        <f>'MATHEMATICS 1112 Paper 1 '!AR44+'MATHEMATICS 1112 Paper 2'!AP44</f>
        <v>0</v>
      </c>
      <c r="G44" s="52">
        <f>'MATHEMATICS 1112 Paper 1 '!AS44+'MATHEMATICS 1112 Paper 2'!AQ44</f>
        <v>0</v>
      </c>
      <c r="H44" s="58">
        <f>'MATHEMATICS 1112 Paper 1 '!AU44+'MATHEMATICS 1112 Paper 2'!AS44</f>
        <v>0</v>
      </c>
      <c r="I44" s="52">
        <f>'MATHEMATICS 1112 Paper 1 '!AV44+'MATHEMATICS 1112 Paper 2'!AT44</f>
        <v>0</v>
      </c>
      <c r="J44" s="58">
        <f>'MATHEMATICS 1112 Paper 1 '!AW44+'MATHEMATICS 1112 Paper 2'!AU44</f>
        <v>0</v>
      </c>
    </row>
    <row r="45" spans="1:10" x14ac:dyDescent="0.3">
      <c r="A45" s="74">
        <f>'MATHEMATICS 1112 Paper 1 '!A45</f>
        <v>0</v>
      </c>
      <c r="B45" s="74">
        <f>'MATHEMATICS 1112 Paper 1 '!B45</f>
        <v>0</v>
      </c>
      <c r="C45" s="74">
        <f>'MATHEMATICS 1112 Paper 1 '!C45:C45</f>
        <v>0</v>
      </c>
      <c r="D45" s="25"/>
      <c r="E45" s="52">
        <f>'MATHEMATICS 1112 Paper 1 '!AQ45+'MATHEMATICS 1112 Paper 2'!AO45</f>
        <v>0</v>
      </c>
      <c r="F45" s="58">
        <f>'MATHEMATICS 1112 Paper 1 '!AR45+'MATHEMATICS 1112 Paper 2'!AP45</f>
        <v>0</v>
      </c>
      <c r="G45" s="52">
        <f>'MATHEMATICS 1112 Paper 1 '!AS45+'MATHEMATICS 1112 Paper 2'!AQ45</f>
        <v>0</v>
      </c>
      <c r="H45" s="58">
        <f>'MATHEMATICS 1112 Paper 1 '!AU45+'MATHEMATICS 1112 Paper 2'!AS45</f>
        <v>0</v>
      </c>
      <c r="I45" s="52">
        <f>'MATHEMATICS 1112 Paper 1 '!AV45+'MATHEMATICS 1112 Paper 2'!AT45</f>
        <v>0</v>
      </c>
      <c r="J45" s="58">
        <f>'MATHEMATICS 1112 Paper 1 '!AW45+'MATHEMATICS 1112 Paper 2'!AU45</f>
        <v>0</v>
      </c>
    </row>
    <row r="46" spans="1:10" x14ac:dyDescent="0.3">
      <c r="A46" s="74">
        <f>'MATHEMATICS 1112 Paper 1 '!A46</f>
        <v>0</v>
      </c>
      <c r="B46" s="74">
        <f>'MATHEMATICS 1112 Paper 1 '!B46</f>
        <v>0</v>
      </c>
      <c r="C46" s="74">
        <f>'MATHEMATICS 1112 Paper 1 '!C46:C46</f>
        <v>0</v>
      </c>
      <c r="D46" s="25"/>
      <c r="E46" s="52">
        <f>'MATHEMATICS 1112 Paper 1 '!AQ46+'MATHEMATICS 1112 Paper 2'!AO46</f>
        <v>0</v>
      </c>
      <c r="F46" s="58">
        <f>'MATHEMATICS 1112 Paper 1 '!AR46+'MATHEMATICS 1112 Paper 2'!AP46</f>
        <v>0</v>
      </c>
      <c r="G46" s="52">
        <f>'MATHEMATICS 1112 Paper 1 '!AS46+'MATHEMATICS 1112 Paper 2'!AQ46</f>
        <v>0</v>
      </c>
      <c r="H46" s="58">
        <f>'MATHEMATICS 1112 Paper 1 '!AU46+'MATHEMATICS 1112 Paper 2'!AS46</f>
        <v>0</v>
      </c>
      <c r="I46" s="52">
        <f>'MATHEMATICS 1112 Paper 1 '!AV46+'MATHEMATICS 1112 Paper 2'!AT46</f>
        <v>0</v>
      </c>
      <c r="J46" s="58">
        <f>'MATHEMATICS 1112 Paper 1 '!AW46+'MATHEMATICS 1112 Paper 2'!AU46</f>
        <v>0</v>
      </c>
    </row>
    <row r="47" spans="1:10" x14ac:dyDescent="0.3">
      <c r="A47" s="74">
        <f>'MATHEMATICS 1112 Paper 1 '!A47</f>
        <v>0</v>
      </c>
      <c r="B47" s="74">
        <f>'MATHEMATICS 1112 Paper 1 '!B47</f>
        <v>0</v>
      </c>
      <c r="C47" s="74">
        <f>'MATHEMATICS 1112 Paper 1 '!C47:C47</f>
        <v>0</v>
      </c>
      <c r="D47" s="25"/>
      <c r="E47" s="52">
        <f>'MATHEMATICS 1112 Paper 1 '!AQ47+'MATHEMATICS 1112 Paper 2'!AO47</f>
        <v>0</v>
      </c>
      <c r="F47" s="58">
        <f>'MATHEMATICS 1112 Paper 1 '!AR47+'MATHEMATICS 1112 Paper 2'!AP47</f>
        <v>0</v>
      </c>
      <c r="G47" s="52">
        <f>'MATHEMATICS 1112 Paper 1 '!AS47+'MATHEMATICS 1112 Paper 2'!AQ47</f>
        <v>0</v>
      </c>
      <c r="H47" s="58">
        <f>'MATHEMATICS 1112 Paper 1 '!AU47+'MATHEMATICS 1112 Paper 2'!AS47</f>
        <v>0</v>
      </c>
      <c r="I47" s="52">
        <f>'MATHEMATICS 1112 Paper 1 '!AV47+'MATHEMATICS 1112 Paper 2'!AT47</f>
        <v>0</v>
      </c>
      <c r="J47" s="58">
        <f>'MATHEMATICS 1112 Paper 1 '!AW47+'MATHEMATICS 1112 Paper 2'!AU47</f>
        <v>0</v>
      </c>
    </row>
    <row r="48" spans="1:10" x14ac:dyDescent="0.3">
      <c r="A48" s="74">
        <f>'MATHEMATICS 1112 Paper 1 '!A48</f>
        <v>0</v>
      </c>
      <c r="B48" s="74">
        <f>'MATHEMATICS 1112 Paper 1 '!B48</f>
        <v>0</v>
      </c>
      <c r="C48" s="74">
        <f>'MATHEMATICS 1112 Paper 1 '!C48:C48</f>
        <v>0</v>
      </c>
      <c r="D48" s="25"/>
      <c r="E48" s="52">
        <f>'MATHEMATICS 1112 Paper 1 '!AQ48+'MATHEMATICS 1112 Paper 2'!AO48</f>
        <v>0</v>
      </c>
      <c r="F48" s="58">
        <f>'MATHEMATICS 1112 Paper 1 '!AR48+'MATHEMATICS 1112 Paper 2'!AP48</f>
        <v>0</v>
      </c>
      <c r="G48" s="52">
        <f>'MATHEMATICS 1112 Paper 1 '!AS48+'MATHEMATICS 1112 Paper 2'!AQ48</f>
        <v>0</v>
      </c>
      <c r="H48" s="58">
        <f>'MATHEMATICS 1112 Paper 1 '!AU48+'MATHEMATICS 1112 Paper 2'!AS48</f>
        <v>0</v>
      </c>
      <c r="I48" s="52">
        <f>'MATHEMATICS 1112 Paper 1 '!AV48+'MATHEMATICS 1112 Paper 2'!AT48</f>
        <v>0</v>
      </c>
      <c r="J48" s="58">
        <f>'MATHEMATICS 1112 Paper 1 '!AW48+'MATHEMATICS 1112 Paper 2'!AU48</f>
        <v>0</v>
      </c>
    </row>
    <row r="49" spans="1:10" x14ac:dyDescent="0.3">
      <c r="A49" s="74">
        <f>'MATHEMATICS 1112 Paper 1 '!A49</f>
        <v>0</v>
      </c>
      <c r="B49" s="74">
        <f>'MATHEMATICS 1112 Paper 1 '!B49</f>
        <v>0</v>
      </c>
      <c r="C49" s="74">
        <f>'MATHEMATICS 1112 Paper 1 '!C49:C49</f>
        <v>0</v>
      </c>
      <c r="D49" s="25"/>
      <c r="E49" s="52">
        <f>'MATHEMATICS 1112 Paper 1 '!AQ49+'MATHEMATICS 1112 Paper 2'!AO49</f>
        <v>0</v>
      </c>
      <c r="F49" s="58">
        <f>'MATHEMATICS 1112 Paper 1 '!AR49+'MATHEMATICS 1112 Paper 2'!AP49</f>
        <v>0</v>
      </c>
      <c r="G49" s="52">
        <f>'MATHEMATICS 1112 Paper 1 '!AS49+'MATHEMATICS 1112 Paper 2'!AQ49</f>
        <v>0</v>
      </c>
      <c r="H49" s="58">
        <f>'MATHEMATICS 1112 Paper 1 '!AU49+'MATHEMATICS 1112 Paper 2'!AS49</f>
        <v>0</v>
      </c>
      <c r="I49" s="52">
        <f>'MATHEMATICS 1112 Paper 1 '!AV49+'MATHEMATICS 1112 Paper 2'!AT49</f>
        <v>0</v>
      </c>
      <c r="J49" s="58">
        <f>'MATHEMATICS 1112 Paper 1 '!AW49+'MATHEMATICS 1112 Paper 2'!AU49</f>
        <v>0</v>
      </c>
    </row>
    <row r="50" spans="1:10" x14ac:dyDescent="0.3">
      <c r="A50" s="74">
        <f>'MATHEMATICS 1112 Paper 1 '!A50</f>
        <v>0</v>
      </c>
      <c r="B50" s="74">
        <f>'MATHEMATICS 1112 Paper 1 '!B50</f>
        <v>0</v>
      </c>
      <c r="C50" s="74">
        <f>'MATHEMATICS 1112 Paper 1 '!C50:C50</f>
        <v>0</v>
      </c>
      <c r="D50" s="25"/>
      <c r="E50" s="52">
        <f>'MATHEMATICS 1112 Paper 1 '!AQ50+'MATHEMATICS 1112 Paper 2'!AO50</f>
        <v>0</v>
      </c>
      <c r="F50" s="58">
        <f>'MATHEMATICS 1112 Paper 1 '!AR50+'MATHEMATICS 1112 Paper 2'!AP50</f>
        <v>0</v>
      </c>
      <c r="G50" s="52">
        <f>'MATHEMATICS 1112 Paper 1 '!AS50+'MATHEMATICS 1112 Paper 2'!AQ50</f>
        <v>0</v>
      </c>
      <c r="H50" s="58">
        <f>'MATHEMATICS 1112 Paper 1 '!AU50+'MATHEMATICS 1112 Paper 2'!AS50</f>
        <v>0</v>
      </c>
      <c r="I50" s="52">
        <f>'MATHEMATICS 1112 Paper 1 '!AV50+'MATHEMATICS 1112 Paper 2'!AT50</f>
        <v>0</v>
      </c>
      <c r="J50" s="58">
        <f>'MATHEMATICS 1112 Paper 1 '!AW50+'MATHEMATICS 1112 Paper 2'!AU50</f>
        <v>0</v>
      </c>
    </row>
    <row r="51" spans="1:10" x14ac:dyDescent="0.3">
      <c r="A51" s="74">
        <f>'MATHEMATICS 1112 Paper 1 '!A51</f>
        <v>0</v>
      </c>
      <c r="B51" s="74">
        <f>'MATHEMATICS 1112 Paper 1 '!B51</f>
        <v>0</v>
      </c>
      <c r="C51" s="74">
        <f>'MATHEMATICS 1112 Paper 1 '!C51:C51</f>
        <v>0</v>
      </c>
      <c r="D51" s="25"/>
      <c r="E51" s="52">
        <f>'MATHEMATICS 1112 Paper 1 '!AQ51+'MATHEMATICS 1112 Paper 2'!AO51</f>
        <v>0</v>
      </c>
      <c r="F51" s="58">
        <f>'MATHEMATICS 1112 Paper 1 '!AR51+'MATHEMATICS 1112 Paper 2'!AP51</f>
        <v>0</v>
      </c>
      <c r="G51" s="52">
        <f>'MATHEMATICS 1112 Paper 1 '!AS51+'MATHEMATICS 1112 Paper 2'!AQ51</f>
        <v>0</v>
      </c>
      <c r="H51" s="58">
        <f>'MATHEMATICS 1112 Paper 1 '!AU51+'MATHEMATICS 1112 Paper 2'!AS51</f>
        <v>0</v>
      </c>
      <c r="I51" s="52">
        <f>'MATHEMATICS 1112 Paper 1 '!AV51+'MATHEMATICS 1112 Paper 2'!AT51</f>
        <v>0</v>
      </c>
      <c r="J51" s="58">
        <f>'MATHEMATICS 1112 Paper 1 '!AW51+'MATHEMATICS 1112 Paper 2'!AU51</f>
        <v>0</v>
      </c>
    </row>
    <row r="52" spans="1:10" x14ac:dyDescent="0.3">
      <c r="A52" s="74">
        <f>'MATHEMATICS 1112 Paper 1 '!A52</f>
        <v>0</v>
      </c>
      <c r="B52" s="74">
        <f>'MATHEMATICS 1112 Paper 1 '!B52</f>
        <v>0</v>
      </c>
      <c r="C52" s="74">
        <f>'MATHEMATICS 1112 Paper 1 '!C52:C52</f>
        <v>0</v>
      </c>
      <c r="D52" s="25"/>
      <c r="E52" s="52">
        <f>'MATHEMATICS 1112 Paper 1 '!AQ52+'MATHEMATICS 1112 Paper 2'!AO52</f>
        <v>0</v>
      </c>
      <c r="F52" s="58">
        <f>'MATHEMATICS 1112 Paper 1 '!AR52+'MATHEMATICS 1112 Paper 2'!AP52</f>
        <v>0</v>
      </c>
      <c r="G52" s="52">
        <f>'MATHEMATICS 1112 Paper 1 '!AS52+'MATHEMATICS 1112 Paper 2'!AQ52</f>
        <v>0</v>
      </c>
      <c r="H52" s="58">
        <f>'MATHEMATICS 1112 Paper 1 '!AU52+'MATHEMATICS 1112 Paper 2'!AS52</f>
        <v>0</v>
      </c>
      <c r="I52" s="52">
        <f>'MATHEMATICS 1112 Paper 1 '!AV52+'MATHEMATICS 1112 Paper 2'!AT52</f>
        <v>0</v>
      </c>
      <c r="J52" s="58">
        <f>'MATHEMATICS 1112 Paper 1 '!AW52+'MATHEMATICS 1112 Paper 2'!AU52</f>
        <v>0</v>
      </c>
    </row>
    <row r="53" spans="1:10" x14ac:dyDescent="0.3">
      <c r="A53" s="74">
        <f>'MATHEMATICS 1112 Paper 1 '!A53</f>
        <v>0</v>
      </c>
      <c r="B53" s="74">
        <f>'MATHEMATICS 1112 Paper 1 '!B53</f>
        <v>0</v>
      </c>
      <c r="C53" s="74">
        <f>'MATHEMATICS 1112 Paper 1 '!C53:C53</f>
        <v>0</v>
      </c>
      <c r="D53" s="25"/>
      <c r="E53" s="52">
        <f>'MATHEMATICS 1112 Paper 1 '!AQ53+'MATHEMATICS 1112 Paper 2'!AO53</f>
        <v>0</v>
      </c>
      <c r="F53" s="58">
        <f>'MATHEMATICS 1112 Paper 1 '!AR53+'MATHEMATICS 1112 Paper 2'!AP53</f>
        <v>0</v>
      </c>
      <c r="G53" s="52">
        <f>'MATHEMATICS 1112 Paper 1 '!AS53+'MATHEMATICS 1112 Paper 2'!AQ53</f>
        <v>0</v>
      </c>
      <c r="H53" s="58">
        <f>'MATHEMATICS 1112 Paper 1 '!AU53+'MATHEMATICS 1112 Paper 2'!AS53</f>
        <v>0</v>
      </c>
      <c r="I53" s="52">
        <f>'MATHEMATICS 1112 Paper 1 '!AV53+'MATHEMATICS 1112 Paper 2'!AT53</f>
        <v>0</v>
      </c>
      <c r="J53" s="58">
        <f>'MATHEMATICS 1112 Paper 1 '!AW53+'MATHEMATICS 1112 Paper 2'!AU53</f>
        <v>0</v>
      </c>
    </row>
    <row r="54" spans="1:10" x14ac:dyDescent="0.3">
      <c r="A54" s="74">
        <f>'MATHEMATICS 1112 Paper 1 '!A54</f>
        <v>0</v>
      </c>
      <c r="B54" s="74">
        <f>'MATHEMATICS 1112 Paper 1 '!B54</f>
        <v>0</v>
      </c>
      <c r="C54" s="74">
        <f>'MATHEMATICS 1112 Paper 1 '!C54:C54</f>
        <v>0</v>
      </c>
      <c r="D54" s="25"/>
      <c r="E54" s="52">
        <f>'MATHEMATICS 1112 Paper 1 '!AQ54+'MATHEMATICS 1112 Paper 2'!AO54</f>
        <v>0</v>
      </c>
      <c r="F54" s="58">
        <f>'MATHEMATICS 1112 Paper 1 '!AR54+'MATHEMATICS 1112 Paper 2'!AP54</f>
        <v>0</v>
      </c>
      <c r="G54" s="52">
        <f>'MATHEMATICS 1112 Paper 1 '!AS54+'MATHEMATICS 1112 Paper 2'!AQ54</f>
        <v>0</v>
      </c>
      <c r="H54" s="58">
        <f>'MATHEMATICS 1112 Paper 1 '!AU54+'MATHEMATICS 1112 Paper 2'!AS54</f>
        <v>0</v>
      </c>
      <c r="I54" s="52">
        <f>'MATHEMATICS 1112 Paper 1 '!AV54+'MATHEMATICS 1112 Paper 2'!AT54</f>
        <v>0</v>
      </c>
      <c r="J54" s="58">
        <f>'MATHEMATICS 1112 Paper 1 '!AW54+'MATHEMATICS 1112 Paper 2'!AU54</f>
        <v>0</v>
      </c>
    </row>
    <row r="55" spans="1:10" x14ac:dyDescent="0.3">
      <c r="A55" s="74">
        <f>'MATHEMATICS 1112 Paper 1 '!A55</f>
        <v>0</v>
      </c>
      <c r="B55" s="74">
        <f>'MATHEMATICS 1112 Paper 1 '!B55</f>
        <v>0</v>
      </c>
      <c r="C55" s="74">
        <f>'MATHEMATICS 1112 Paper 1 '!C55:C55</f>
        <v>0</v>
      </c>
      <c r="D55" s="25"/>
      <c r="E55" s="52">
        <f>'MATHEMATICS 1112 Paper 1 '!AQ55+'MATHEMATICS 1112 Paper 2'!AO55</f>
        <v>0</v>
      </c>
      <c r="F55" s="58">
        <f>'MATHEMATICS 1112 Paper 1 '!AR55+'MATHEMATICS 1112 Paper 2'!AP55</f>
        <v>0</v>
      </c>
      <c r="G55" s="52">
        <f>'MATHEMATICS 1112 Paper 1 '!AS55+'MATHEMATICS 1112 Paper 2'!AQ55</f>
        <v>0</v>
      </c>
      <c r="H55" s="58">
        <f>'MATHEMATICS 1112 Paper 1 '!AU55+'MATHEMATICS 1112 Paper 2'!AS55</f>
        <v>0</v>
      </c>
      <c r="I55" s="52">
        <f>'MATHEMATICS 1112 Paper 1 '!AV55+'MATHEMATICS 1112 Paper 2'!AT55</f>
        <v>0</v>
      </c>
      <c r="J55" s="58">
        <f>'MATHEMATICS 1112 Paper 1 '!AW55+'MATHEMATICS 1112 Paper 2'!AU55</f>
        <v>0</v>
      </c>
    </row>
    <row r="56" spans="1:10" x14ac:dyDescent="0.3">
      <c r="A56" s="74">
        <f>'MATHEMATICS 1112 Paper 1 '!A56</f>
        <v>0</v>
      </c>
      <c r="B56" s="74">
        <f>'MATHEMATICS 1112 Paper 1 '!B56</f>
        <v>0</v>
      </c>
      <c r="C56" s="74">
        <f>'MATHEMATICS 1112 Paper 1 '!C56:C56</f>
        <v>0</v>
      </c>
      <c r="D56" s="25"/>
      <c r="E56" s="52">
        <f>'MATHEMATICS 1112 Paper 1 '!AQ56+'MATHEMATICS 1112 Paper 2'!AO56</f>
        <v>0</v>
      </c>
      <c r="F56" s="58">
        <f>'MATHEMATICS 1112 Paper 1 '!AR56+'MATHEMATICS 1112 Paper 2'!AP56</f>
        <v>0</v>
      </c>
      <c r="G56" s="52">
        <f>'MATHEMATICS 1112 Paper 1 '!AS56+'MATHEMATICS 1112 Paper 2'!AQ56</f>
        <v>0</v>
      </c>
      <c r="H56" s="58">
        <f>'MATHEMATICS 1112 Paper 1 '!AU56+'MATHEMATICS 1112 Paper 2'!AS56</f>
        <v>0</v>
      </c>
      <c r="I56" s="52">
        <f>'MATHEMATICS 1112 Paper 1 '!AV56+'MATHEMATICS 1112 Paper 2'!AT56</f>
        <v>0</v>
      </c>
      <c r="J56" s="58">
        <f>'MATHEMATICS 1112 Paper 1 '!AW56+'MATHEMATICS 1112 Paper 2'!AU56</f>
        <v>0</v>
      </c>
    </row>
    <row r="57" spans="1:10" x14ac:dyDescent="0.3">
      <c r="A57" s="74">
        <f>'MATHEMATICS 1112 Paper 1 '!A57</f>
        <v>0</v>
      </c>
      <c r="B57" s="74">
        <f>'MATHEMATICS 1112 Paper 1 '!B57</f>
        <v>0</v>
      </c>
      <c r="C57" s="74">
        <f>'MATHEMATICS 1112 Paper 1 '!C57:C57</f>
        <v>0</v>
      </c>
      <c r="D57" s="25"/>
      <c r="E57" s="52">
        <f>'MATHEMATICS 1112 Paper 1 '!AQ57+'MATHEMATICS 1112 Paper 2'!AO57</f>
        <v>0</v>
      </c>
      <c r="F57" s="58">
        <f>'MATHEMATICS 1112 Paper 1 '!AR57+'MATHEMATICS 1112 Paper 2'!AP57</f>
        <v>0</v>
      </c>
      <c r="G57" s="52">
        <f>'MATHEMATICS 1112 Paper 1 '!AS57+'MATHEMATICS 1112 Paper 2'!AQ57</f>
        <v>0</v>
      </c>
      <c r="H57" s="58">
        <f>'MATHEMATICS 1112 Paper 1 '!AU57+'MATHEMATICS 1112 Paper 2'!AS57</f>
        <v>0</v>
      </c>
      <c r="I57" s="52">
        <f>'MATHEMATICS 1112 Paper 1 '!AV57+'MATHEMATICS 1112 Paper 2'!AT57</f>
        <v>0</v>
      </c>
      <c r="J57" s="58">
        <f>'MATHEMATICS 1112 Paper 1 '!AW57+'MATHEMATICS 1112 Paper 2'!AU57</f>
        <v>0</v>
      </c>
    </row>
  </sheetData>
  <sheetProtection password="CC7B" sheet="1" objects="1" scenarios="1" insertRows="0" selectLockedCells="1"/>
  <mergeCells count="8">
    <mergeCell ref="A8:B8"/>
    <mergeCell ref="E4:I4"/>
    <mergeCell ref="J4:J6"/>
    <mergeCell ref="E5:E6"/>
    <mergeCell ref="F5:F6"/>
    <mergeCell ref="G5:G6"/>
    <mergeCell ref="H5:H6"/>
    <mergeCell ref="I5:I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pane xSplit="4" ySplit="7" topLeftCell="E8" activePane="bottomRight" state="frozen"/>
      <selection pane="topRight" activeCell="C1" sqref="C1"/>
      <selection pane="bottomLeft" activeCell="A9" sqref="A9"/>
      <selection pane="bottomRight" activeCell="C17" sqref="C17"/>
    </sheetView>
  </sheetViews>
  <sheetFormatPr defaultRowHeight="14.4" x14ac:dyDescent="0.3"/>
  <cols>
    <col min="1" max="2" width="20.77734375" style="42" customWidth="1"/>
    <col min="3" max="3" width="25.77734375" style="43" customWidth="1"/>
    <col min="4" max="4" width="20.77734375" style="42" customWidth="1"/>
    <col min="5" max="5" width="14.109375" style="41" customWidth="1"/>
    <col min="6" max="7" width="13.88671875" style="41" customWidth="1"/>
    <col min="8" max="9" width="13.88671875" style="42" customWidth="1"/>
    <col min="10" max="10" width="14.109375" style="41" customWidth="1"/>
    <col min="11" max="16384" width="8.88671875" style="42"/>
  </cols>
  <sheetData>
    <row r="1" spans="1:10" s="35" customFormat="1" ht="70.05" customHeight="1" x14ac:dyDescent="0.3">
      <c r="C1" s="39"/>
      <c r="E1" s="36"/>
      <c r="F1" s="36"/>
      <c r="G1" s="36"/>
      <c r="J1" s="36"/>
    </row>
    <row r="2" spans="1:10" s="35" customFormat="1" ht="22.95" customHeight="1" x14ac:dyDescent="0.4">
      <c r="A2" s="59" t="s">
        <v>21</v>
      </c>
      <c r="B2" s="37"/>
      <c r="C2" s="40"/>
      <c r="E2" s="36"/>
      <c r="F2" s="36"/>
      <c r="G2" s="36"/>
      <c r="J2" s="36"/>
    </row>
    <row r="3" spans="1:10" s="35" customFormat="1" ht="22.95" customHeight="1" x14ac:dyDescent="0.4">
      <c r="A3" s="10" t="s">
        <v>19</v>
      </c>
      <c r="B3" s="37"/>
      <c r="C3" s="40"/>
      <c r="E3" s="36"/>
      <c r="F3" s="36"/>
      <c r="G3" s="36"/>
      <c r="J3" s="36"/>
    </row>
    <row r="4" spans="1:10" s="35" customFormat="1" ht="22.95" customHeight="1" x14ac:dyDescent="0.4">
      <c r="A4" s="10" t="s">
        <v>17</v>
      </c>
      <c r="B4" s="37"/>
      <c r="C4" s="40"/>
      <c r="E4" s="97" t="s">
        <v>77</v>
      </c>
      <c r="F4" s="97"/>
      <c r="G4" s="97"/>
      <c r="H4" s="97"/>
      <c r="I4" s="97"/>
      <c r="J4" s="98" t="s">
        <v>23</v>
      </c>
    </row>
    <row r="5" spans="1:10" s="35" customFormat="1" ht="14.4" customHeight="1" x14ac:dyDescent="0.3">
      <c r="C5" s="39"/>
      <c r="D5" s="100"/>
      <c r="E5" s="99" t="s">
        <v>6</v>
      </c>
      <c r="F5" s="99" t="s">
        <v>7</v>
      </c>
      <c r="G5" s="99" t="s">
        <v>5</v>
      </c>
      <c r="H5" s="99" t="s">
        <v>8</v>
      </c>
      <c r="I5" s="99" t="s">
        <v>10</v>
      </c>
      <c r="J5" s="98"/>
    </row>
    <row r="6" spans="1:10" s="35" customFormat="1" ht="22.8" customHeight="1" x14ac:dyDescent="0.3">
      <c r="C6" s="39"/>
      <c r="D6" s="101"/>
      <c r="E6" s="99"/>
      <c r="F6" s="99"/>
      <c r="G6" s="99"/>
      <c r="H6" s="99"/>
      <c r="I6" s="99"/>
      <c r="J6" s="98"/>
    </row>
    <row r="7" spans="1:10" s="35" customFormat="1" ht="22.8" customHeight="1" x14ac:dyDescent="0.3">
      <c r="C7" s="39"/>
      <c r="D7" s="21" t="s">
        <v>13</v>
      </c>
      <c r="E7" s="22">
        <v>25</v>
      </c>
      <c r="F7" s="22">
        <v>10</v>
      </c>
      <c r="G7" s="22">
        <v>20</v>
      </c>
      <c r="H7" s="22">
        <v>15</v>
      </c>
      <c r="I7" s="22">
        <v>17</v>
      </c>
      <c r="J7" s="22">
        <v>100</v>
      </c>
    </row>
    <row r="8" spans="1:10" s="35" customFormat="1" ht="21" x14ac:dyDescent="0.4">
      <c r="A8" s="88" t="s">
        <v>14</v>
      </c>
      <c r="B8" s="89"/>
      <c r="C8" s="47" t="s">
        <v>75</v>
      </c>
      <c r="E8" s="36"/>
      <c r="F8" s="36"/>
      <c r="G8" s="36"/>
      <c r="J8" s="36"/>
    </row>
    <row r="9" spans="1:10" x14ac:dyDescent="0.3">
      <c r="A9" s="33"/>
      <c r="B9" s="33"/>
      <c r="C9" s="34"/>
      <c r="D9" s="61"/>
      <c r="E9" s="62"/>
      <c r="F9" s="46"/>
      <c r="G9" s="46"/>
      <c r="H9" s="46"/>
      <c r="I9" s="46"/>
      <c r="J9" s="46"/>
    </row>
    <row r="10" spans="1:10" x14ac:dyDescent="0.3">
      <c r="A10" s="33"/>
      <c r="B10" s="33"/>
      <c r="C10" s="34"/>
      <c r="D10" s="63"/>
      <c r="E10" s="62"/>
      <c r="F10" s="46"/>
      <c r="G10" s="46"/>
      <c r="H10" s="46"/>
      <c r="I10" s="46"/>
      <c r="J10" s="46"/>
    </row>
    <row r="11" spans="1:10" x14ac:dyDescent="0.3">
      <c r="A11" s="33"/>
      <c r="B11" s="33"/>
      <c r="C11" s="34"/>
      <c r="D11" s="63"/>
      <c r="E11" s="62"/>
      <c r="F11" s="46"/>
      <c r="G11" s="46"/>
      <c r="H11" s="46"/>
      <c r="I11" s="46"/>
      <c r="J11" s="46"/>
    </row>
    <row r="12" spans="1:10" x14ac:dyDescent="0.3">
      <c r="A12" s="33"/>
      <c r="B12" s="33"/>
      <c r="C12" s="34"/>
      <c r="D12" s="63"/>
      <c r="E12" s="62"/>
      <c r="F12" s="46"/>
      <c r="G12" s="46"/>
      <c r="H12" s="46"/>
      <c r="I12" s="46"/>
      <c r="J12" s="46"/>
    </row>
    <row r="13" spans="1:10" x14ac:dyDescent="0.3">
      <c r="A13" s="33"/>
      <c r="B13" s="33"/>
      <c r="C13" s="34"/>
      <c r="D13" s="63"/>
      <c r="E13" s="62"/>
      <c r="F13" s="46"/>
      <c r="G13" s="46"/>
      <c r="H13" s="46"/>
      <c r="I13" s="46"/>
      <c r="J13" s="46"/>
    </row>
    <row r="14" spans="1:10" x14ac:dyDescent="0.3">
      <c r="A14" s="33"/>
      <c r="B14" s="33"/>
      <c r="C14" s="34"/>
      <c r="D14" s="63"/>
      <c r="E14" s="62"/>
      <c r="F14" s="46"/>
      <c r="G14" s="46"/>
      <c r="H14" s="46"/>
      <c r="I14" s="46"/>
      <c r="J14" s="46"/>
    </row>
    <row r="15" spans="1:10" x14ac:dyDescent="0.3">
      <c r="A15" s="33"/>
      <c r="B15" s="33"/>
      <c r="C15" s="34"/>
      <c r="D15" s="63"/>
      <c r="E15" s="62"/>
      <c r="F15" s="46"/>
      <c r="G15" s="46"/>
      <c r="H15" s="46"/>
      <c r="I15" s="46"/>
      <c r="J15" s="46"/>
    </row>
    <row r="16" spans="1:10" x14ac:dyDescent="0.3">
      <c r="A16" s="33"/>
      <c r="B16" s="33"/>
      <c r="C16" s="34"/>
      <c r="D16" s="63"/>
      <c r="E16" s="62"/>
      <c r="F16" s="46"/>
      <c r="G16" s="46"/>
      <c r="H16" s="46"/>
      <c r="I16" s="46"/>
      <c r="J16" s="46"/>
    </row>
    <row r="17" spans="1:10" x14ac:dyDescent="0.3">
      <c r="A17" s="33"/>
      <c r="B17" s="33"/>
      <c r="C17" s="34"/>
      <c r="D17" s="63"/>
      <c r="E17" s="62"/>
      <c r="F17" s="46"/>
      <c r="G17" s="46"/>
      <c r="H17" s="46"/>
      <c r="I17" s="46"/>
      <c r="J17" s="46"/>
    </row>
    <row r="18" spans="1:10" x14ac:dyDescent="0.3">
      <c r="A18" s="33"/>
      <c r="B18" s="33"/>
      <c r="C18" s="34"/>
      <c r="D18" s="63"/>
      <c r="E18" s="62"/>
      <c r="F18" s="46"/>
      <c r="G18" s="46"/>
      <c r="H18" s="46"/>
      <c r="I18" s="46"/>
      <c r="J18" s="46"/>
    </row>
    <row r="19" spans="1:10" x14ac:dyDescent="0.3">
      <c r="A19" s="33"/>
      <c r="B19" s="33"/>
      <c r="C19" s="34"/>
      <c r="D19" s="63"/>
      <c r="E19" s="62"/>
      <c r="F19" s="46"/>
      <c r="G19" s="46"/>
      <c r="H19" s="46"/>
      <c r="I19" s="46"/>
      <c r="J19" s="46"/>
    </row>
    <row r="20" spans="1:10" x14ac:dyDescent="0.3">
      <c r="A20" s="33"/>
      <c r="B20" s="33"/>
      <c r="C20" s="34"/>
      <c r="D20" s="63"/>
      <c r="E20" s="62"/>
      <c r="F20" s="46"/>
      <c r="G20" s="46"/>
      <c r="H20" s="46"/>
      <c r="I20" s="46"/>
      <c r="J20" s="46"/>
    </row>
    <row r="21" spans="1:10" x14ac:dyDescent="0.3">
      <c r="A21" s="33"/>
      <c r="B21" s="33"/>
      <c r="C21" s="34"/>
      <c r="D21" s="63"/>
      <c r="E21" s="62"/>
      <c r="F21" s="46"/>
      <c r="G21" s="46"/>
      <c r="H21" s="46"/>
      <c r="I21" s="46"/>
      <c r="J21" s="46"/>
    </row>
    <row r="22" spans="1:10" x14ac:dyDescent="0.3">
      <c r="A22" s="33"/>
      <c r="B22" s="33"/>
      <c r="C22" s="34"/>
      <c r="D22" s="63"/>
      <c r="E22" s="62"/>
      <c r="F22" s="46"/>
      <c r="G22" s="46"/>
      <c r="H22" s="46"/>
      <c r="I22" s="46"/>
      <c r="J22" s="46"/>
    </row>
    <row r="23" spans="1:10" x14ac:dyDescent="0.3">
      <c r="A23" s="33"/>
      <c r="B23" s="33"/>
      <c r="C23" s="34"/>
      <c r="D23" s="63"/>
      <c r="E23" s="62"/>
      <c r="F23" s="46"/>
      <c r="G23" s="46"/>
      <c r="H23" s="46"/>
      <c r="I23" s="46"/>
      <c r="J23" s="46"/>
    </row>
    <row r="24" spans="1:10" x14ac:dyDescent="0.3">
      <c r="A24" s="33"/>
      <c r="B24" s="33"/>
      <c r="C24" s="34"/>
      <c r="D24" s="63"/>
      <c r="E24" s="62"/>
      <c r="F24" s="46"/>
      <c r="G24" s="46"/>
      <c r="H24" s="46"/>
      <c r="I24" s="46"/>
      <c r="J24" s="46"/>
    </row>
    <row r="25" spans="1:10" x14ac:dyDescent="0.3">
      <c r="A25" s="33"/>
      <c r="B25" s="33"/>
      <c r="C25" s="34"/>
      <c r="D25" s="63"/>
      <c r="E25" s="62"/>
      <c r="F25" s="46"/>
      <c r="G25" s="46"/>
      <c r="H25" s="46"/>
      <c r="I25" s="46"/>
      <c r="J25" s="46"/>
    </row>
    <row r="26" spans="1:10" x14ac:dyDescent="0.3">
      <c r="A26" s="33"/>
      <c r="B26" s="33"/>
      <c r="C26" s="34"/>
      <c r="D26" s="63"/>
      <c r="E26" s="62"/>
      <c r="F26" s="46"/>
      <c r="G26" s="46"/>
      <c r="H26" s="46"/>
      <c r="I26" s="46"/>
      <c r="J26" s="46"/>
    </row>
    <row r="27" spans="1:10" x14ac:dyDescent="0.3">
      <c r="A27" s="33"/>
      <c r="B27" s="33"/>
      <c r="C27" s="34"/>
      <c r="D27" s="63"/>
      <c r="E27" s="62"/>
      <c r="F27" s="46"/>
      <c r="G27" s="46"/>
      <c r="H27" s="46"/>
      <c r="I27" s="46"/>
      <c r="J27" s="46"/>
    </row>
    <row r="28" spans="1:10" x14ac:dyDescent="0.3">
      <c r="A28" s="33"/>
      <c r="B28" s="33"/>
      <c r="C28" s="34"/>
      <c r="D28" s="63"/>
      <c r="E28" s="62"/>
      <c r="F28" s="46"/>
      <c r="G28" s="46"/>
      <c r="H28" s="46"/>
      <c r="I28" s="46"/>
      <c r="J28" s="46"/>
    </row>
    <row r="29" spans="1:10" x14ac:dyDescent="0.3">
      <c r="A29" s="33"/>
      <c r="B29" s="33"/>
      <c r="C29" s="34"/>
      <c r="D29" s="63"/>
      <c r="E29" s="62"/>
      <c r="F29" s="46"/>
      <c r="G29" s="46"/>
      <c r="H29" s="46"/>
      <c r="I29" s="46"/>
      <c r="J29" s="46"/>
    </row>
    <row r="30" spans="1:10" x14ac:dyDescent="0.3">
      <c r="A30" s="33"/>
      <c r="B30" s="33"/>
      <c r="C30" s="34"/>
      <c r="D30" s="63"/>
      <c r="E30" s="62"/>
      <c r="F30" s="46"/>
      <c r="G30" s="46"/>
      <c r="H30" s="46"/>
      <c r="I30" s="46"/>
      <c r="J30" s="46"/>
    </row>
    <row r="31" spans="1:10" x14ac:dyDescent="0.3">
      <c r="A31" s="33"/>
      <c r="B31" s="33"/>
      <c r="C31" s="34"/>
      <c r="D31" s="63"/>
      <c r="E31" s="62"/>
      <c r="F31" s="46"/>
      <c r="G31" s="46"/>
      <c r="H31" s="46"/>
      <c r="I31" s="46"/>
      <c r="J31" s="46"/>
    </row>
    <row r="32" spans="1:10" x14ac:dyDescent="0.3">
      <c r="A32" s="33"/>
      <c r="B32" s="33"/>
      <c r="C32" s="34"/>
      <c r="D32" s="63"/>
      <c r="E32" s="62"/>
      <c r="F32" s="46"/>
      <c r="G32" s="46"/>
      <c r="H32" s="46"/>
      <c r="I32" s="46"/>
      <c r="J32" s="46"/>
    </row>
    <row r="33" spans="1:10" x14ac:dyDescent="0.3">
      <c r="A33" s="33"/>
      <c r="B33" s="33"/>
      <c r="C33" s="34"/>
      <c r="D33" s="63"/>
      <c r="E33" s="62"/>
      <c r="F33" s="46"/>
      <c r="G33" s="46"/>
      <c r="H33" s="46"/>
      <c r="I33" s="46"/>
      <c r="J33" s="46"/>
    </row>
    <row r="34" spans="1:10" x14ac:dyDescent="0.3">
      <c r="A34" s="33"/>
      <c r="B34" s="33"/>
      <c r="C34" s="34"/>
      <c r="D34" s="63"/>
      <c r="E34" s="62"/>
      <c r="F34" s="46"/>
      <c r="G34" s="46"/>
      <c r="H34" s="46"/>
      <c r="I34" s="46"/>
      <c r="J34" s="46"/>
    </row>
    <row r="35" spans="1:10" x14ac:dyDescent="0.3">
      <c r="A35" s="33"/>
      <c r="B35" s="33"/>
      <c r="C35" s="34"/>
      <c r="D35" s="63"/>
      <c r="E35" s="62"/>
      <c r="F35" s="46"/>
      <c r="G35" s="46"/>
      <c r="H35" s="46"/>
      <c r="I35" s="46"/>
      <c r="J35" s="46"/>
    </row>
    <row r="36" spans="1:10" x14ac:dyDescent="0.3">
      <c r="A36" s="33"/>
      <c r="B36" s="33"/>
      <c r="C36" s="34"/>
      <c r="D36" s="63"/>
      <c r="E36" s="62"/>
      <c r="F36" s="46"/>
      <c r="G36" s="46"/>
      <c r="H36" s="46"/>
      <c r="I36" s="46"/>
      <c r="J36" s="46"/>
    </row>
    <row r="37" spans="1:10" x14ac:dyDescent="0.3">
      <c r="A37" s="33"/>
      <c r="B37" s="33"/>
      <c r="C37" s="34"/>
      <c r="D37" s="63"/>
      <c r="E37" s="62"/>
      <c r="F37" s="46"/>
      <c r="G37" s="46"/>
      <c r="H37" s="46"/>
      <c r="I37" s="46"/>
      <c r="J37" s="46"/>
    </row>
    <row r="38" spans="1:10" x14ac:dyDescent="0.3">
      <c r="A38" s="33"/>
      <c r="B38" s="33"/>
      <c r="C38" s="34"/>
      <c r="D38" s="63"/>
      <c r="E38" s="62"/>
      <c r="F38" s="46"/>
      <c r="G38" s="46"/>
      <c r="H38" s="46"/>
      <c r="I38" s="46"/>
      <c r="J38" s="46"/>
    </row>
    <row r="39" spans="1:10" x14ac:dyDescent="0.3">
      <c r="A39" s="33"/>
      <c r="B39" s="33"/>
      <c r="C39" s="34"/>
      <c r="D39" s="63"/>
      <c r="E39" s="62"/>
      <c r="F39" s="46"/>
      <c r="G39" s="46"/>
      <c r="H39" s="46"/>
      <c r="I39" s="46"/>
      <c r="J39" s="46"/>
    </row>
    <row r="40" spans="1:10" x14ac:dyDescent="0.3">
      <c r="A40" s="33"/>
      <c r="B40" s="33"/>
      <c r="C40" s="34"/>
      <c r="D40" s="63"/>
      <c r="E40" s="62"/>
      <c r="F40" s="46"/>
      <c r="G40" s="46"/>
      <c r="H40" s="46"/>
      <c r="I40" s="46"/>
      <c r="J40" s="46"/>
    </row>
    <row r="41" spans="1:10" x14ac:dyDescent="0.3">
      <c r="A41" s="33"/>
      <c r="B41" s="33"/>
      <c r="C41" s="34"/>
      <c r="D41" s="63"/>
      <c r="E41" s="62"/>
      <c r="F41" s="46"/>
      <c r="G41" s="46"/>
      <c r="H41" s="46"/>
      <c r="I41" s="46"/>
      <c r="J41" s="46"/>
    </row>
    <row r="42" spans="1:10" x14ac:dyDescent="0.3">
      <c r="A42" s="33"/>
      <c r="B42" s="33"/>
      <c r="C42" s="34"/>
      <c r="D42" s="63"/>
      <c r="E42" s="62"/>
      <c r="F42" s="46"/>
      <c r="G42" s="46"/>
      <c r="H42" s="46"/>
      <c r="I42" s="46"/>
      <c r="J42" s="46"/>
    </row>
    <row r="43" spans="1:10" x14ac:dyDescent="0.3">
      <c r="A43" s="33"/>
      <c r="B43" s="33"/>
      <c r="C43" s="34"/>
      <c r="D43" s="63"/>
      <c r="E43" s="62"/>
      <c r="F43" s="46"/>
      <c r="G43" s="46"/>
      <c r="H43" s="46"/>
      <c r="I43" s="46"/>
      <c r="J43" s="46"/>
    </row>
    <row r="44" spans="1:10" x14ac:dyDescent="0.3">
      <c r="A44" s="33"/>
      <c r="B44" s="33"/>
      <c r="C44" s="34"/>
      <c r="D44" s="63"/>
      <c r="E44" s="62"/>
      <c r="F44" s="46"/>
      <c r="G44" s="46"/>
      <c r="H44" s="46"/>
      <c r="I44" s="46"/>
      <c r="J44" s="46"/>
    </row>
    <row r="45" spans="1:10" x14ac:dyDescent="0.3">
      <c r="A45" s="33"/>
      <c r="B45" s="33"/>
      <c r="C45" s="34"/>
      <c r="D45" s="63"/>
      <c r="E45" s="62"/>
      <c r="F45" s="46"/>
      <c r="G45" s="46"/>
      <c r="H45" s="46"/>
      <c r="I45" s="46"/>
      <c r="J45" s="46"/>
    </row>
    <row r="46" spans="1:10" x14ac:dyDescent="0.3">
      <c r="A46" s="33"/>
      <c r="B46" s="33"/>
      <c r="C46" s="34"/>
      <c r="D46" s="63"/>
      <c r="E46" s="62"/>
      <c r="F46" s="46"/>
      <c r="G46" s="46"/>
      <c r="H46" s="46"/>
      <c r="I46" s="46"/>
      <c r="J46" s="46"/>
    </row>
    <row r="47" spans="1:10" x14ac:dyDescent="0.3">
      <c r="A47" s="33"/>
      <c r="B47" s="33"/>
      <c r="C47" s="34"/>
      <c r="D47" s="63"/>
      <c r="E47" s="62"/>
      <c r="F47" s="46"/>
      <c r="G47" s="46"/>
      <c r="H47" s="46"/>
      <c r="I47" s="46"/>
      <c r="J47" s="46"/>
    </row>
    <row r="48" spans="1:10" x14ac:dyDescent="0.3">
      <c r="A48" s="33"/>
      <c r="B48" s="33"/>
      <c r="C48" s="34"/>
      <c r="D48" s="63"/>
      <c r="E48" s="62"/>
      <c r="F48" s="46"/>
      <c r="G48" s="46"/>
      <c r="H48" s="46"/>
      <c r="I48" s="46"/>
      <c r="J48" s="46"/>
    </row>
    <row r="49" spans="1:10" x14ac:dyDescent="0.3">
      <c r="A49" s="33"/>
      <c r="B49" s="33"/>
      <c r="C49" s="34"/>
      <c r="D49" s="63"/>
      <c r="E49" s="62"/>
      <c r="F49" s="46"/>
      <c r="G49" s="46"/>
      <c r="H49" s="46"/>
      <c r="I49" s="46"/>
      <c r="J49" s="46"/>
    </row>
    <row r="50" spans="1:10" x14ac:dyDescent="0.3">
      <c r="A50" s="33"/>
      <c r="B50" s="33"/>
      <c r="C50" s="34"/>
      <c r="D50" s="63"/>
      <c r="E50" s="62"/>
      <c r="F50" s="46"/>
      <c r="G50" s="46"/>
      <c r="H50" s="46"/>
      <c r="I50" s="46"/>
      <c r="J50" s="46"/>
    </row>
    <row r="51" spans="1:10" x14ac:dyDescent="0.3">
      <c r="A51" s="33"/>
      <c r="B51" s="33"/>
      <c r="C51" s="34"/>
      <c r="D51" s="63"/>
      <c r="E51" s="62"/>
      <c r="F51" s="46"/>
      <c r="G51" s="46"/>
      <c r="H51" s="46"/>
      <c r="I51" s="46"/>
      <c r="J51" s="46"/>
    </row>
    <row r="52" spans="1:10" x14ac:dyDescent="0.3">
      <c r="A52" s="33"/>
      <c r="B52" s="33"/>
      <c r="C52" s="34"/>
      <c r="D52" s="63"/>
      <c r="E52" s="62"/>
      <c r="F52" s="46"/>
      <c r="G52" s="46"/>
      <c r="H52" s="46"/>
      <c r="I52" s="46"/>
      <c r="J52" s="46"/>
    </row>
    <row r="53" spans="1:10" x14ac:dyDescent="0.3">
      <c r="A53" s="33"/>
      <c r="B53" s="33"/>
      <c r="C53" s="34"/>
      <c r="D53" s="63"/>
      <c r="E53" s="62"/>
      <c r="F53" s="46"/>
      <c r="G53" s="46"/>
      <c r="H53" s="46"/>
      <c r="I53" s="46"/>
      <c r="J53" s="46"/>
    </row>
    <row r="54" spans="1:10" x14ac:dyDescent="0.3">
      <c r="A54" s="33"/>
      <c r="B54" s="33"/>
      <c r="C54" s="34"/>
      <c r="D54" s="63"/>
      <c r="E54" s="62"/>
      <c r="F54" s="46"/>
      <c r="G54" s="46"/>
      <c r="H54" s="46"/>
      <c r="I54" s="46"/>
      <c r="J54" s="46"/>
    </row>
    <row r="55" spans="1:10" x14ac:dyDescent="0.3">
      <c r="A55" s="33"/>
      <c r="B55" s="33"/>
      <c r="C55" s="34"/>
      <c r="D55" s="63"/>
      <c r="E55" s="62"/>
      <c r="F55" s="46"/>
      <c r="G55" s="46"/>
      <c r="H55" s="46"/>
      <c r="I55" s="46"/>
      <c r="J55" s="46"/>
    </row>
    <row r="56" spans="1:10" x14ac:dyDescent="0.3">
      <c r="A56" s="33"/>
      <c r="B56" s="33"/>
      <c r="C56" s="34"/>
      <c r="D56" s="63"/>
      <c r="E56" s="62"/>
      <c r="F56" s="46"/>
      <c r="G56" s="46"/>
      <c r="H56" s="46"/>
      <c r="I56" s="46"/>
      <c r="J56" s="46"/>
    </row>
    <row r="57" spans="1:10" x14ac:dyDescent="0.3">
      <c r="A57" s="33"/>
      <c r="B57" s="33"/>
      <c r="C57" s="34"/>
      <c r="D57" s="63"/>
      <c r="E57" s="62"/>
      <c r="F57" s="46"/>
      <c r="G57" s="46"/>
      <c r="H57" s="46"/>
      <c r="I57" s="46"/>
      <c r="J57" s="46"/>
    </row>
    <row r="58" spans="1:10" x14ac:dyDescent="0.3">
      <c r="D58" s="64"/>
    </row>
  </sheetData>
  <sheetProtection password="CC7B" sheet="1" objects="1" scenarios="1" insertRows="0" selectLockedCells="1"/>
  <mergeCells count="8">
    <mergeCell ref="A8:B8"/>
    <mergeCell ref="E4:I4"/>
    <mergeCell ref="J4:J6"/>
    <mergeCell ref="E5:E6"/>
    <mergeCell ref="F5:F6"/>
    <mergeCell ref="G5:G6"/>
    <mergeCell ref="H5:H6"/>
    <mergeCell ref="I5:I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MATHEMATICS 1112 Paper 1 </vt:lpstr>
      <vt:lpstr>MATHEMATICS 1112 Paper 2</vt:lpstr>
      <vt:lpstr>MATHEMATICS 1112 Paper 1 and 2</vt:lpstr>
      <vt:lpstr>Year Group</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Talbot</dc:creator>
  <cp:lastModifiedBy>Rachel Talbot</cp:lastModifiedBy>
  <dcterms:created xsi:type="dcterms:W3CDTF">2020-04-24T10:44:58Z</dcterms:created>
  <dcterms:modified xsi:type="dcterms:W3CDTF">2020-05-06T10:06:03Z</dcterms:modified>
</cp:coreProperties>
</file>