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2980" windowHeight="8964"/>
  </bookViews>
  <sheets>
    <sheet name="Instructions" sheetId="2" r:id="rId1"/>
    <sheet name="E2L 1110 Paper 1 " sheetId="1" r:id="rId2"/>
    <sheet name="E2L 1110 Paper 2" sheetId="7" r:id="rId3"/>
    <sheet name="E2L 1110 Paper 3" sheetId="10" r:id="rId4"/>
    <sheet name="E2L 1110 Paper 1, 2 and 3" sheetId="6" r:id="rId5"/>
    <sheet name="Year Group" sheetId="12" r:id="rId6"/>
  </sheets>
  <calcPr calcId="145621"/>
</workbook>
</file>

<file path=xl/calcChain.xml><?xml version="1.0" encoding="utf-8"?>
<calcChain xmlns="http://schemas.openxmlformats.org/spreadsheetml/2006/main">
  <c r="R10" i="7" l="1"/>
  <c r="W10" i="7" s="1"/>
  <c r="S10" i="7"/>
  <c r="T10" i="7"/>
  <c r="U10" i="7"/>
  <c r="V10" i="7"/>
  <c r="R11" i="7"/>
  <c r="W11" i="7" s="1"/>
  <c r="S11" i="7"/>
  <c r="T11" i="7"/>
  <c r="U11" i="7"/>
  <c r="V11" i="7"/>
  <c r="R12" i="7"/>
  <c r="W12" i="7" s="1"/>
  <c r="S12" i="7"/>
  <c r="T12" i="7"/>
  <c r="U12" i="7"/>
  <c r="V12" i="7"/>
  <c r="R13" i="7"/>
  <c r="W13" i="7" s="1"/>
  <c r="S13" i="7"/>
  <c r="T13" i="7"/>
  <c r="U13" i="7"/>
  <c r="V13" i="7"/>
  <c r="R14" i="7"/>
  <c r="W14" i="7" s="1"/>
  <c r="S14" i="7"/>
  <c r="T14" i="7"/>
  <c r="U14" i="7"/>
  <c r="V14" i="7"/>
  <c r="R15" i="7"/>
  <c r="W15" i="7" s="1"/>
  <c r="S15" i="7"/>
  <c r="T15" i="7"/>
  <c r="U15" i="7"/>
  <c r="V15" i="7"/>
  <c r="R16" i="7"/>
  <c r="W16" i="7" s="1"/>
  <c r="S16" i="7"/>
  <c r="T16" i="7"/>
  <c r="U16" i="7"/>
  <c r="V16" i="7"/>
  <c r="R17" i="7"/>
  <c r="W17" i="7" s="1"/>
  <c r="S17" i="7"/>
  <c r="T17" i="7"/>
  <c r="U17" i="7"/>
  <c r="V17" i="7"/>
  <c r="R18" i="7"/>
  <c r="W18" i="7" s="1"/>
  <c r="S18" i="7"/>
  <c r="T18" i="7"/>
  <c r="U18" i="7"/>
  <c r="V18" i="7"/>
  <c r="R19" i="7"/>
  <c r="W19" i="7" s="1"/>
  <c r="S19" i="7"/>
  <c r="T19" i="7"/>
  <c r="U19" i="7"/>
  <c r="V19" i="7"/>
  <c r="R20" i="7"/>
  <c r="W20" i="7" s="1"/>
  <c r="S20" i="7"/>
  <c r="T20" i="7"/>
  <c r="U20" i="7"/>
  <c r="V20" i="7"/>
  <c r="R21" i="7"/>
  <c r="W21" i="7" s="1"/>
  <c r="S21" i="7"/>
  <c r="T21" i="7"/>
  <c r="U21" i="7"/>
  <c r="V21" i="7"/>
  <c r="R22" i="7"/>
  <c r="W22" i="7" s="1"/>
  <c r="S22" i="7"/>
  <c r="T22" i="7"/>
  <c r="U22" i="7"/>
  <c r="V22" i="7"/>
  <c r="R23" i="7"/>
  <c r="W23" i="7" s="1"/>
  <c r="S23" i="7"/>
  <c r="T23" i="7"/>
  <c r="U23" i="7"/>
  <c r="V23" i="7"/>
  <c r="R24" i="7"/>
  <c r="W24" i="7" s="1"/>
  <c r="S24" i="7"/>
  <c r="T24" i="7"/>
  <c r="U24" i="7"/>
  <c r="V24" i="7"/>
  <c r="R25" i="7"/>
  <c r="W25" i="7" s="1"/>
  <c r="S25" i="7"/>
  <c r="T25" i="7"/>
  <c r="U25" i="7"/>
  <c r="V25" i="7"/>
  <c r="R26" i="7"/>
  <c r="W26" i="7" s="1"/>
  <c r="S26" i="7"/>
  <c r="T26" i="7"/>
  <c r="U26" i="7"/>
  <c r="V26" i="7"/>
  <c r="R27" i="7"/>
  <c r="W27" i="7" s="1"/>
  <c r="S27" i="7"/>
  <c r="T27" i="7"/>
  <c r="U27" i="7"/>
  <c r="V27" i="7"/>
  <c r="R28" i="7"/>
  <c r="W28" i="7" s="1"/>
  <c r="S28" i="7"/>
  <c r="T28" i="7"/>
  <c r="U28" i="7"/>
  <c r="V28" i="7"/>
  <c r="R29" i="7"/>
  <c r="W29" i="7" s="1"/>
  <c r="S29" i="7"/>
  <c r="T29" i="7"/>
  <c r="U29" i="7"/>
  <c r="V29" i="7"/>
  <c r="R30" i="7"/>
  <c r="W30" i="7" s="1"/>
  <c r="S30" i="7"/>
  <c r="T30" i="7"/>
  <c r="U30" i="7"/>
  <c r="V30" i="7"/>
  <c r="R31" i="7"/>
  <c r="W31" i="7" s="1"/>
  <c r="S31" i="7"/>
  <c r="T31" i="7"/>
  <c r="U31" i="7"/>
  <c r="V31" i="7"/>
  <c r="R32" i="7"/>
  <c r="W32" i="7" s="1"/>
  <c r="S32" i="7"/>
  <c r="T32" i="7"/>
  <c r="U32" i="7"/>
  <c r="V32" i="7"/>
  <c r="R33" i="7"/>
  <c r="W33" i="7" s="1"/>
  <c r="S33" i="7"/>
  <c r="T33" i="7"/>
  <c r="U33" i="7"/>
  <c r="V33" i="7"/>
  <c r="R34" i="7"/>
  <c r="W34" i="7" s="1"/>
  <c r="S34" i="7"/>
  <c r="T34" i="7"/>
  <c r="U34" i="7"/>
  <c r="V34" i="7"/>
  <c r="R35" i="7"/>
  <c r="W35" i="7" s="1"/>
  <c r="S35" i="7"/>
  <c r="T35" i="7"/>
  <c r="U35" i="7"/>
  <c r="V35" i="7"/>
  <c r="R36" i="7"/>
  <c r="W36" i="7" s="1"/>
  <c r="S36" i="7"/>
  <c r="T36" i="7"/>
  <c r="U36" i="7"/>
  <c r="V36" i="7"/>
  <c r="R37" i="7"/>
  <c r="W37" i="7" s="1"/>
  <c r="S37" i="7"/>
  <c r="T37" i="7"/>
  <c r="U37" i="7"/>
  <c r="V37" i="7"/>
  <c r="R38" i="7"/>
  <c r="W38" i="7" s="1"/>
  <c r="S38" i="7"/>
  <c r="T38" i="7"/>
  <c r="U38" i="7"/>
  <c r="V38" i="7"/>
  <c r="R39" i="7"/>
  <c r="W39" i="7" s="1"/>
  <c r="S39" i="7"/>
  <c r="T39" i="7"/>
  <c r="U39" i="7"/>
  <c r="V39" i="7"/>
  <c r="R40" i="7"/>
  <c r="W40" i="7" s="1"/>
  <c r="S40" i="7"/>
  <c r="T40" i="7"/>
  <c r="U40" i="7"/>
  <c r="V40" i="7"/>
  <c r="R41" i="7"/>
  <c r="W41" i="7" s="1"/>
  <c r="S41" i="7"/>
  <c r="T41" i="7"/>
  <c r="U41" i="7"/>
  <c r="V41" i="7"/>
  <c r="R42" i="7"/>
  <c r="W42" i="7" s="1"/>
  <c r="S42" i="7"/>
  <c r="T42" i="7"/>
  <c r="U42" i="7"/>
  <c r="V42" i="7"/>
  <c r="R43" i="7"/>
  <c r="W43" i="7" s="1"/>
  <c r="S43" i="7"/>
  <c r="T43" i="7"/>
  <c r="U43" i="7"/>
  <c r="V43" i="7"/>
  <c r="R44" i="7"/>
  <c r="W44" i="7" s="1"/>
  <c r="S44" i="7"/>
  <c r="T44" i="7"/>
  <c r="U44" i="7"/>
  <c r="V44" i="7"/>
  <c r="R45" i="7"/>
  <c r="W45" i="7" s="1"/>
  <c r="S45" i="7"/>
  <c r="T45" i="7"/>
  <c r="U45" i="7"/>
  <c r="V45" i="7"/>
  <c r="R46" i="7"/>
  <c r="W46" i="7" s="1"/>
  <c r="S46" i="7"/>
  <c r="T46" i="7"/>
  <c r="U46" i="7"/>
  <c r="V46" i="7"/>
  <c r="R47" i="7"/>
  <c r="W47" i="7" s="1"/>
  <c r="S47" i="7"/>
  <c r="T47" i="7"/>
  <c r="U47" i="7"/>
  <c r="V47" i="7"/>
  <c r="R48" i="7"/>
  <c r="W48" i="7" s="1"/>
  <c r="S48" i="7"/>
  <c r="T48" i="7"/>
  <c r="U48" i="7"/>
  <c r="V48" i="7"/>
  <c r="R49" i="7"/>
  <c r="W49" i="7" s="1"/>
  <c r="S49" i="7"/>
  <c r="T49" i="7"/>
  <c r="U49" i="7"/>
  <c r="V49" i="7"/>
  <c r="R50" i="7"/>
  <c r="W50" i="7" s="1"/>
  <c r="S50" i="7"/>
  <c r="T50" i="7"/>
  <c r="U50" i="7"/>
  <c r="V50" i="7"/>
  <c r="R51" i="7"/>
  <c r="W51" i="7" s="1"/>
  <c r="S51" i="7"/>
  <c r="T51" i="7"/>
  <c r="U51" i="7"/>
  <c r="V51" i="7"/>
  <c r="R52" i="7"/>
  <c r="W52" i="7" s="1"/>
  <c r="S52" i="7"/>
  <c r="T52" i="7"/>
  <c r="U52" i="7"/>
  <c r="V52" i="7"/>
  <c r="R53" i="7"/>
  <c r="W53" i="7" s="1"/>
  <c r="S53" i="7"/>
  <c r="T53" i="7"/>
  <c r="U53" i="7"/>
  <c r="V53" i="7"/>
  <c r="R54" i="7"/>
  <c r="W54" i="7" s="1"/>
  <c r="S54" i="7"/>
  <c r="T54" i="7"/>
  <c r="U54" i="7"/>
  <c r="V54" i="7"/>
  <c r="R55" i="7"/>
  <c r="W55" i="7" s="1"/>
  <c r="S55" i="7"/>
  <c r="T55" i="7"/>
  <c r="U55" i="7"/>
  <c r="V55" i="7"/>
  <c r="R56" i="7"/>
  <c r="W56" i="7" s="1"/>
  <c r="S56" i="7"/>
  <c r="T56" i="7"/>
  <c r="U56" i="7"/>
  <c r="V56" i="7"/>
  <c r="R57" i="7"/>
  <c r="W57" i="7" s="1"/>
  <c r="S57" i="7"/>
  <c r="T57" i="7"/>
  <c r="U57" i="7"/>
  <c r="V57" i="7"/>
  <c r="E9" i="6" l="1"/>
  <c r="F9" i="6"/>
  <c r="G9" i="6"/>
  <c r="H9" i="6"/>
  <c r="I9" i="6"/>
  <c r="J9" i="6"/>
  <c r="K9" i="6"/>
  <c r="L9" i="6"/>
  <c r="M9" i="6"/>
  <c r="N9" i="6"/>
  <c r="O9" i="6"/>
  <c r="P9" i="6"/>
  <c r="Q9" i="6"/>
  <c r="R9" i="6"/>
  <c r="S9" i="6"/>
  <c r="T9" i="6"/>
  <c r="E10" i="6"/>
  <c r="F10" i="6"/>
  <c r="G10" i="6"/>
  <c r="H10" i="6"/>
  <c r="I10" i="6"/>
  <c r="J10" i="6"/>
  <c r="K10" i="6"/>
  <c r="L10" i="6"/>
  <c r="M10" i="6"/>
  <c r="N10" i="6"/>
  <c r="O10" i="6"/>
  <c r="P10" i="6"/>
  <c r="Q10" i="6"/>
  <c r="R10" i="6"/>
  <c r="S10" i="6"/>
  <c r="T10" i="6"/>
  <c r="E11" i="6"/>
  <c r="F11" i="6"/>
  <c r="G11" i="6"/>
  <c r="H11" i="6"/>
  <c r="I11" i="6"/>
  <c r="J11" i="6"/>
  <c r="K11" i="6"/>
  <c r="L11" i="6"/>
  <c r="M11" i="6"/>
  <c r="N11" i="6"/>
  <c r="O11" i="6"/>
  <c r="P11" i="6"/>
  <c r="Q11" i="6"/>
  <c r="R11" i="6"/>
  <c r="S11" i="6"/>
  <c r="T11" i="6"/>
  <c r="E12" i="6"/>
  <c r="F12" i="6"/>
  <c r="G12" i="6"/>
  <c r="H12" i="6"/>
  <c r="I12" i="6"/>
  <c r="J12" i="6"/>
  <c r="K12" i="6"/>
  <c r="L12" i="6"/>
  <c r="M12" i="6"/>
  <c r="N12" i="6"/>
  <c r="O12" i="6"/>
  <c r="P12" i="6"/>
  <c r="Q12" i="6"/>
  <c r="R12" i="6"/>
  <c r="S12" i="6"/>
  <c r="T12" i="6"/>
  <c r="E13" i="6"/>
  <c r="F13" i="6"/>
  <c r="G13" i="6"/>
  <c r="H13" i="6"/>
  <c r="I13" i="6"/>
  <c r="J13" i="6"/>
  <c r="K13" i="6"/>
  <c r="L13" i="6"/>
  <c r="M13" i="6"/>
  <c r="N13" i="6"/>
  <c r="O13" i="6"/>
  <c r="P13" i="6"/>
  <c r="Q13" i="6"/>
  <c r="R13" i="6"/>
  <c r="S13" i="6"/>
  <c r="T13" i="6"/>
  <c r="E14" i="6"/>
  <c r="F14" i="6"/>
  <c r="G14" i="6"/>
  <c r="H14" i="6"/>
  <c r="I14" i="6"/>
  <c r="J14" i="6"/>
  <c r="K14" i="6"/>
  <c r="L14" i="6"/>
  <c r="M14" i="6"/>
  <c r="N14" i="6"/>
  <c r="O14" i="6"/>
  <c r="P14" i="6"/>
  <c r="Q14" i="6"/>
  <c r="R14" i="6"/>
  <c r="S14" i="6"/>
  <c r="T14" i="6"/>
  <c r="E15" i="6"/>
  <c r="F15" i="6"/>
  <c r="G15" i="6"/>
  <c r="H15" i="6"/>
  <c r="I15" i="6"/>
  <c r="J15" i="6"/>
  <c r="K15" i="6"/>
  <c r="L15" i="6"/>
  <c r="M15" i="6"/>
  <c r="N15" i="6"/>
  <c r="O15" i="6"/>
  <c r="P15" i="6"/>
  <c r="Q15" i="6"/>
  <c r="R15" i="6"/>
  <c r="S15" i="6"/>
  <c r="T15" i="6"/>
  <c r="E16" i="6"/>
  <c r="F16" i="6"/>
  <c r="G16" i="6"/>
  <c r="H16" i="6"/>
  <c r="I16" i="6"/>
  <c r="J16" i="6"/>
  <c r="K16" i="6"/>
  <c r="L16" i="6"/>
  <c r="M16" i="6"/>
  <c r="N16" i="6"/>
  <c r="O16" i="6"/>
  <c r="P16" i="6"/>
  <c r="Q16" i="6"/>
  <c r="R16" i="6"/>
  <c r="S16" i="6"/>
  <c r="T16" i="6"/>
  <c r="E17" i="6"/>
  <c r="F17" i="6"/>
  <c r="G17" i="6"/>
  <c r="H17" i="6"/>
  <c r="I17" i="6"/>
  <c r="J17" i="6"/>
  <c r="K17" i="6"/>
  <c r="L17" i="6"/>
  <c r="M17" i="6"/>
  <c r="N17" i="6"/>
  <c r="O17" i="6"/>
  <c r="P17" i="6"/>
  <c r="Q17" i="6"/>
  <c r="R17" i="6"/>
  <c r="S17" i="6"/>
  <c r="T17" i="6"/>
  <c r="E18" i="6"/>
  <c r="F18" i="6"/>
  <c r="G18" i="6"/>
  <c r="H18" i="6"/>
  <c r="I18" i="6"/>
  <c r="J18" i="6"/>
  <c r="K18" i="6"/>
  <c r="L18" i="6"/>
  <c r="M18" i="6"/>
  <c r="N18" i="6"/>
  <c r="O18" i="6"/>
  <c r="P18" i="6"/>
  <c r="Q18" i="6"/>
  <c r="R18" i="6"/>
  <c r="S18" i="6"/>
  <c r="T18" i="6"/>
  <c r="E19" i="6"/>
  <c r="F19" i="6"/>
  <c r="G19" i="6"/>
  <c r="H19" i="6"/>
  <c r="I19" i="6"/>
  <c r="J19" i="6"/>
  <c r="K19" i="6"/>
  <c r="L19" i="6"/>
  <c r="M19" i="6"/>
  <c r="N19" i="6"/>
  <c r="O19" i="6"/>
  <c r="P19" i="6"/>
  <c r="Q19" i="6"/>
  <c r="R19" i="6"/>
  <c r="S19" i="6"/>
  <c r="T19" i="6"/>
  <c r="E20" i="6"/>
  <c r="F20" i="6"/>
  <c r="G20" i="6"/>
  <c r="H20" i="6"/>
  <c r="I20" i="6"/>
  <c r="J20" i="6"/>
  <c r="K20" i="6"/>
  <c r="L20" i="6"/>
  <c r="M20" i="6"/>
  <c r="N20" i="6"/>
  <c r="O20" i="6"/>
  <c r="P20" i="6"/>
  <c r="T20" i="6" s="1"/>
  <c r="Q20" i="6"/>
  <c r="R20" i="6"/>
  <c r="S20" i="6"/>
  <c r="E21" i="6"/>
  <c r="F21" i="6"/>
  <c r="G21" i="6"/>
  <c r="H21" i="6"/>
  <c r="I21" i="6"/>
  <c r="J21" i="6"/>
  <c r="K21" i="6"/>
  <c r="L21" i="6"/>
  <c r="M21" i="6"/>
  <c r="N21" i="6"/>
  <c r="O21" i="6"/>
  <c r="P21" i="6"/>
  <c r="Q21" i="6"/>
  <c r="R21" i="6"/>
  <c r="S21" i="6"/>
  <c r="T21" i="6"/>
  <c r="E22" i="6"/>
  <c r="F22" i="6"/>
  <c r="G22" i="6"/>
  <c r="H22" i="6"/>
  <c r="I22" i="6"/>
  <c r="J22" i="6"/>
  <c r="K22" i="6"/>
  <c r="L22" i="6"/>
  <c r="M22" i="6"/>
  <c r="N22" i="6"/>
  <c r="O22" i="6"/>
  <c r="P22" i="6"/>
  <c r="Q22" i="6"/>
  <c r="R22" i="6"/>
  <c r="S22" i="6"/>
  <c r="T22" i="6"/>
  <c r="E23" i="6"/>
  <c r="F23" i="6"/>
  <c r="G23" i="6"/>
  <c r="H23" i="6"/>
  <c r="I23" i="6"/>
  <c r="J23" i="6"/>
  <c r="K23" i="6"/>
  <c r="L23" i="6"/>
  <c r="M23" i="6"/>
  <c r="N23" i="6"/>
  <c r="O23" i="6"/>
  <c r="P23" i="6"/>
  <c r="Q23" i="6"/>
  <c r="R23" i="6"/>
  <c r="S23" i="6"/>
  <c r="T23" i="6"/>
  <c r="E24" i="6"/>
  <c r="F24" i="6"/>
  <c r="G24" i="6"/>
  <c r="H24" i="6"/>
  <c r="I24" i="6"/>
  <c r="J24" i="6"/>
  <c r="K24" i="6"/>
  <c r="L24" i="6"/>
  <c r="M24" i="6"/>
  <c r="N24" i="6"/>
  <c r="O24" i="6"/>
  <c r="P24" i="6"/>
  <c r="Q24" i="6"/>
  <c r="R24" i="6"/>
  <c r="S24" i="6"/>
  <c r="T24" i="6"/>
  <c r="E25" i="6"/>
  <c r="F25" i="6"/>
  <c r="G25" i="6"/>
  <c r="H25" i="6"/>
  <c r="I25" i="6"/>
  <c r="J25" i="6"/>
  <c r="K25" i="6"/>
  <c r="L25" i="6"/>
  <c r="M25" i="6"/>
  <c r="N25" i="6"/>
  <c r="O25" i="6"/>
  <c r="P25" i="6"/>
  <c r="Q25" i="6"/>
  <c r="R25" i="6"/>
  <c r="S25" i="6"/>
  <c r="T25" i="6"/>
  <c r="E26" i="6"/>
  <c r="F26" i="6"/>
  <c r="G26" i="6"/>
  <c r="H26" i="6"/>
  <c r="I26" i="6"/>
  <c r="J26" i="6"/>
  <c r="K26" i="6"/>
  <c r="L26" i="6"/>
  <c r="M26" i="6"/>
  <c r="N26" i="6"/>
  <c r="O26" i="6"/>
  <c r="P26" i="6"/>
  <c r="Q26" i="6"/>
  <c r="R26" i="6"/>
  <c r="S26" i="6"/>
  <c r="T26" i="6"/>
  <c r="E27" i="6"/>
  <c r="F27" i="6"/>
  <c r="G27" i="6"/>
  <c r="H27" i="6"/>
  <c r="I27" i="6"/>
  <c r="J27" i="6"/>
  <c r="K27" i="6"/>
  <c r="L27" i="6"/>
  <c r="M27" i="6"/>
  <c r="N27" i="6"/>
  <c r="O27" i="6"/>
  <c r="P27" i="6"/>
  <c r="Q27" i="6"/>
  <c r="R27" i="6"/>
  <c r="S27" i="6"/>
  <c r="T27" i="6"/>
  <c r="E28" i="6"/>
  <c r="F28" i="6"/>
  <c r="G28" i="6"/>
  <c r="H28" i="6"/>
  <c r="I28" i="6"/>
  <c r="J28" i="6"/>
  <c r="K28" i="6"/>
  <c r="L28" i="6"/>
  <c r="M28" i="6"/>
  <c r="N28" i="6"/>
  <c r="O28" i="6"/>
  <c r="P28" i="6"/>
  <c r="Q28" i="6"/>
  <c r="R28" i="6"/>
  <c r="S28" i="6"/>
  <c r="T28" i="6"/>
  <c r="E29" i="6"/>
  <c r="F29" i="6"/>
  <c r="G29" i="6"/>
  <c r="H29" i="6"/>
  <c r="I29" i="6"/>
  <c r="J29" i="6"/>
  <c r="K29" i="6"/>
  <c r="L29" i="6"/>
  <c r="M29" i="6"/>
  <c r="N29" i="6"/>
  <c r="O29" i="6"/>
  <c r="P29" i="6"/>
  <c r="T29" i="6" s="1"/>
  <c r="Q29" i="6"/>
  <c r="R29" i="6"/>
  <c r="S29" i="6"/>
  <c r="E30" i="6"/>
  <c r="F30" i="6"/>
  <c r="G30" i="6"/>
  <c r="H30" i="6"/>
  <c r="I30" i="6"/>
  <c r="T30" i="6" s="1"/>
  <c r="J30" i="6"/>
  <c r="K30" i="6"/>
  <c r="L30" i="6"/>
  <c r="M30" i="6"/>
  <c r="N30" i="6"/>
  <c r="O30" i="6"/>
  <c r="P30" i="6"/>
  <c r="Q30" i="6"/>
  <c r="R30" i="6"/>
  <c r="S30" i="6"/>
  <c r="E31" i="6"/>
  <c r="F31" i="6"/>
  <c r="G31" i="6"/>
  <c r="H31" i="6"/>
  <c r="I31" i="6"/>
  <c r="T31" i="6" s="1"/>
  <c r="J31" i="6"/>
  <c r="K31" i="6"/>
  <c r="L31" i="6"/>
  <c r="M31" i="6"/>
  <c r="N31" i="6"/>
  <c r="O31" i="6"/>
  <c r="P31" i="6"/>
  <c r="Q31" i="6"/>
  <c r="R31" i="6"/>
  <c r="S31" i="6"/>
  <c r="E32" i="6"/>
  <c r="F32" i="6"/>
  <c r="G32" i="6"/>
  <c r="H32" i="6"/>
  <c r="I32" i="6"/>
  <c r="T32" i="6" s="1"/>
  <c r="J32" i="6"/>
  <c r="K32" i="6"/>
  <c r="L32" i="6"/>
  <c r="M32" i="6"/>
  <c r="N32" i="6"/>
  <c r="O32" i="6"/>
  <c r="P32" i="6"/>
  <c r="Q32" i="6"/>
  <c r="R32" i="6"/>
  <c r="S32" i="6"/>
  <c r="E33" i="6"/>
  <c r="F33" i="6"/>
  <c r="G33" i="6"/>
  <c r="H33" i="6"/>
  <c r="I33" i="6"/>
  <c r="T33" i="6" s="1"/>
  <c r="J33" i="6"/>
  <c r="K33" i="6"/>
  <c r="L33" i="6"/>
  <c r="M33" i="6"/>
  <c r="N33" i="6"/>
  <c r="O33" i="6"/>
  <c r="P33" i="6"/>
  <c r="Q33" i="6"/>
  <c r="R33" i="6"/>
  <c r="S33" i="6"/>
  <c r="E34" i="6"/>
  <c r="F34" i="6"/>
  <c r="G34" i="6"/>
  <c r="H34" i="6"/>
  <c r="I34" i="6"/>
  <c r="T34" i="6" s="1"/>
  <c r="J34" i="6"/>
  <c r="K34" i="6"/>
  <c r="L34" i="6"/>
  <c r="M34" i="6"/>
  <c r="N34" i="6"/>
  <c r="O34" i="6"/>
  <c r="P34" i="6"/>
  <c r="Q34" i="6"/>
  <c r="R34" i="6"/>
  <c r="S34" i="6"/>
  <c r="E35" i="6"/>
  <c r="F35" i="6"/>
  <c r="G35" i="6"/>
  <c r="H35" i="6"/>
  <c r="I35" i="6"/>
  <c r="T35" i="6" s="1"/>
  <c r="J35" i="6"/>
  <c r="K35" i="6"/>
  <c r="L35" i="6"/>
  <c r="M35" i="6"/>
  <c r="N35" i="6"/>
  <c r="O35" i="6"/>
  <c r="P35" i="6"/>
  <c r="Q35" i="6"/>
  <c r="R35" i="6"/>
  <c r="S35" i="6"/>
  <c r="E36" i="6"/>
  <c r="F36" i="6"/>
  <c r="G36" i="6"/>
  <c r="H36" i="6"/>
  <c r="I36" i="6"/>
  <c r="T36" i="6" s="1"/>
  <c r="J36" i="6"/>
  <c r="K36" i="6"/>
  <c r="L36" i="6"/>
  <c r="M36" i="6"/>
  <c r="N36" i="6"/>
  <c r="O36" i="6"/>
  <c r="P36" i="6"/>
  <c r="Q36" i="6"/>
  <c r="R36" i="6"/>
  <c r="S36" i="6"/>
  <c r="E37" i="6"/>
  <c r="F37" i="6"/>
  <c r="G37" i="6"/>
  <c r="H37" i="6"/>
  <c r="I37" i="6"/>
  <c r="T37" i="6" s="1"/>
  <c r="J37" i="6"/>
  <c r="K37" i="6"/>
  <c r="L37" i="6"/>
  <c r="M37" i="6"/>
  <c r="N37" i="6"/>
  <c r="O37" i="6"/>
  <c r="P37" i="6"/>
  <c r="Q37" i="6"/>
  <c r="R37" i="6"/>
  <c r="S37" i="6"/>
  <c r="E38" i="6"/>
  <c r="F38" i="6"/>
  <c r="G38" i="6"/>
  <c r="H38" i="6"/>
  <c r="I38" i="6"/>
  <c r="T38" i="6" s="1"/>
  <c r="J38" i="6"/>
  <c r="K38" i="6"/>
  <c r="L38" i="6"/>
  <c r="M38" i="6"/>
  <c r="N38" i="6"/>
  <c r="O38" i="6"/>
  <c r="P38" i="6"/>
  <c r="Q38" i="6"/>
  <c r="R38" i="6"/>
  <c r="S38" i="6"/>
  <c r="E39" i="6"/>
  <c r="F39" i="6"/>
  <c r="G39" i="6"/>
  <c r="H39" i="6"/>
  <c r="I39" i="6"/>
  <c r="T39" i="6" s="1"/>
  <c r="J39" i="6"/>
  <c r="K39" i="6"/>
  <c r="L39" i="6"/>
  <c r="M39" i="6"/>
  <c r="N39" i="6"/>
  <c r="O39" i="6"/>
  <c r="P39" i="6"/>
  <c r="Q39" i="6"/>
  <c r="R39" i="6"/>
  <c r="S39" i="6"/>
  <c r="E40" i="6"/>
  <c r="F40" i="6"/>
  <c r="G40" i="6"/>
  <c r="H40" i="6"/>
  <c r="I40" i="6"/>
  <c r="T40" i="6" s="1"/>
  <c r="J40" i="6"/>
  <c r="K40" i="6"/>
  <c r="L40" i="6"/>
  <c r="M40" i="6"/>
  <c r="N40" i="6"/>
  <c r="O40" i="6"/>
  <c r="P40" i="6"/>
  <c r="Q40" i="6"/>
  <c r="R40" i="6"/>
  <c r="S40" i="6"/>
  <c r="E41" i="6"/>
  <c r="F41" i="6"/>
  <c r="G41" i="6"/>
  <c r="H41" i="6"/>
  <c r="I41" i="6"/>
  <c r="T41" i="6" s="1"/>
  <c r="J41" i="6"/>
  <c r="K41" i="6"/>
  <c r="L41" i="6"/>
  <c r="M41" i="6"/>
  <c r="N41" i="6"/>
  <c r="O41" i="6"/>
  <c r="P41" i="6"/>
  <c r="Q41" i="6"/>
  <c r="R41" i="6"/>
  <c r="S41" i="6"/>
  <c r="E42" i="6"/>
  <c r="F42" i="6"/>
  <c r="G42" i="6"/>
  <c r="H42" i="6"/>
  <c r="I42" i="6"/>
  <c r="T42" i="6" s="1"/>
  <c r="J42" i="6"/>
  <c r="K42" i="6"/>
  <c r="L42" i="6"/>
  <c r="M42" i="6"/>
  <c r="N42" i="6"/>
  <c r="O42" i="6"/>
  <c r="P42" i="6"/>
  <c r="Q42" i="6"/>
  <c r="R42" i="6"/>
  <c r="S42" i="6"/>
  <c r="E43" i="6"/>
  <c r="F43" i="6"/>
  <c r="G43" i="6"/>
  <c r="H43" i="6"/>
  <c r="I43" i="6"/>
  <c r="T43" i="6" s="1"/>
  <c r="J43" i="6"/>
  <c r="K43" i="6"/>
  <c r="L43" i="6"/>
  <c r="M43" i="6"/>
  <c r="N43" i="6"/>
  <c r="O43" i="6"/>
  <c r="P43" i="6"/>
  <c r="Q43" i="6"/>
  <c r="R43" i="6"/>
  <c r="S43" i="6"/>
  <c r="E44" i="6"/>
  <c r="F44" i="6"/>
  <c r="G44" i="6"/>
  <c r="H44" i="6"/>
  <c r="I44" i="6"/>
  <c r="T44" i="6" s="1"/>
  <c r="J44" i="6"/>
  <c r="K44" i="6"/>
  <c r="L44" i="6"/>
  <c r="M44" i="6"/>
  <c r="N44" i="6"/>
  <c r="O44" i="6"/>
  <c r="P44" i="6"/>
  <c r="Q44" i="6"/>
  <c r="R44" i="6"/>
  <c r="S44" i="6"/>
  <c r="E45" i="6"/>
  <c r="F45" i="6"/>
  <c r="G45" i="6"/>
  <c r="H45" i="6"/>
  <c r="I45" i="6"/>
  <c r="T45" i="6" s="1"/>
  <c r="J45" i="6"/>
  <c r="K45" i="6"/>
  <c r="L45" i="6"/>
  <c r="M45" i="6"/>
  <c r="N45" i="6"/>
  <c r="O45" i="6"/>
  <c r="P45" i="6"/>
  <c r="Q45" i="6"/>
  <c r="R45" i="6"/>
  <c r="S45" i="6"/>
  <c r="E46" i="6"/>
  <c r="F46" i="6"/>
  <c r="G46" i="6"/>
  <c r="H46" i="6"/>
  <c r="I46" i="6"/>
  <c r="T46" i="6" s="1"/>
  <c r="J46" i="6"/>
  <c r="K46" i="6"/>
  <c r="L46" i="6"/>
  <c r="M46" i="6"/>
  <c r="N46" i="6"/>
  <c r="O46" i="6"/>
  <c r="P46" i="6"/>
  <c r="Q46" i="6"/>
  <c r="R46" i="6"/>
  <c r="S46" i="6"/>
  <c r="E47" i="6"/>
  <c r="F47" i="6"/>
  <c r="G47" i="6"/>
  <c r="H47" i="6"/>
  <c r="I47" i="6"/>
  <c r="T47" i="6" s="1"/>
  <c r="J47" i="6"/>
  <c r="K47" i="6"/>
  <c r="L47" i="6"/>
  <c r="M47" i="6"/>
  <c r="N47" i="6"/>
  <c r="O47" i="6"/>
  <c r="P47" i="6"/>
  <c r="Q47" i="6"/>
  <c r="R47" i="6"/>
  <c r="S47" i="6"/>
  <c r="E48" i="6"/>
  <c r="F48" i="6"/>
  <c r="G48" i="6"/>
  <c r="H48" i="6"/>
  <c r="I48" i="6"/>
  <c r="J48" i="6"/>
  <c r="K48" i="6"/>
  <c r="L48" i="6"/>
  <c r="M48" i="6"/>
  <c r="N48" i="6"/>
  <c r="O48" i="6"/>
  <c r="P48" i="6"/>
  <c r="Q48" i="6"/>
  <c r="R48" i="6"/>
  <c r="S48" i="6"/>
  <c r="E49" i="6"/>
  <c r="F49" i="6"/>
  <c r="G49" i="6"/>
  <c r="H49" i="6"/>
  <c r="I49" i="6"/>
  <c r="T49" i="6" s="1"/>
  <c r="J49" i="6"/>
  <c r="K49" i="6"/>
  <c r="L49" i="6"/>
  <c r="M49" i="6"/>
  <c r="N49" i="6"/>
  <c r="O49" i="6"/>
  <c r="P49" i="6"/>
  <c r="Q49" i="6"/>
  <c r="R49" i="6"/>
  <c r="S49" i="6"/>
  <c r="E50" i="6"/>
  <c r="F50" i="6"/>
  <c r="G50" i="6"/>
  <c r="H50" i="6"/>
  <c r="I50" i="6"/>
  <c r="T50" i="6" s="1"/>
  <c r="J50" i="6"/>
  <c r="K50" i="6"/>
  <c r="L50" i="6"/>
  <c r="M50" i="6"/>
  <c r="N50" i="6"/>
  <c r="O50" i="6"/>
  <c r="P50" i="6"/>
  <c r="Q50" i="6"/>
  <c r="R50" i="6"/>
  <c r="S50" i="6"/>
  <c r="E51" i="6"/>
  <c r="F51" i="6"/>
  <c r="G51" i="6"/>
  <c r="H51" i="6"/>
  <c r="I51" i="6"/>
  <c r="T51" i="6" s="1"/>
  <c r="J51" i="6"/>
  <c r="K51" i="6"/>
  <c r="L51" i="6"/>
  <c r="M51" i="6"/>
  <c r="N51" i="6"/>
  <c r="O51" i="6"/>
  <c r="P51" i="6"/>
  <c r="Q51" i="6"/>
  <c r="R51" i="6"/>
  <c r="S51" i="6"/>
  <c r="E52" i="6"/>
  <c r="F52" i="6"/>
  <c r="G52" i="6"/>
  <c r="H52" i="6"/>
  <c r="I52" i="6"/>
  <c r="T52" i="6" s="1"/>
  <c r="J52" i="6"/>
  <c r="K52" i="6"/>
  <c r="L52" i="6"/>
  <c r="M52" i="6"/>
  <c r="N52" i="6"/>
  <c r="O52" i="6"/>
  <c r="P52" i="6"/>
  <c r="Q52" i="6"/>
  <c r="R52" i="6"/>
  <c r="S52" i="6"/>
  <c r="E53" i="6"/>
  <c r="F53" i="6"/>
  <c r="G53" i="6"/>
  <c r="H53" i="6"/>
  <c r="I53" i="6"/>
  <c r="T53" i="6" s="1"/>
  <c r="J53" i="6"/>
  <c r="K53" i="6"/>
  <c r="L53" i="6"/>
  <c r="M53" i="6"/>
  <c r="N53" i="6"/>
  <c r="O53" i="6"/>
  <c r="P53" i="6"/>
  <c r="Q53" i="6"/>
  <c r="R53" i="6"/>
  <c r="S53" i="6"/>
  <c r="E54" i="6"/>
  <c r="F54" i="6"/>
  <c r="G54" i="6"/>
  <c r="H54" i="6"/>
  <c r="I54" i="6"/>
  <c r="T54" i="6" s="1"/>
  <c r="J54" i="6"/>
  <c r="K54" i="6"/>
  <c r="L54" i="6"/>
  <c r="M54" i="6"/>
  <c r="N54" i="6"/>
  <c r="O54" i="6"/>
  <c r="P54" i="6"/>
  <c r="Q54" i="6"/>
  <c r="R54" i="6"/>
  <c r="S54" i="6"/>
  <c r="E55" i="6"/>
  <c r="F55" i="6"/>
  <c r="G55" i="6"/>
  <c r="H55" i="6"/>
  <c r="I55" i="6"/>
  <c r="J55" i="6"/>
  <c r="K55" i="6"/>
  <c r="L55" i="6"/>
  <c r="M55" i="6"/>
  <c r="N55" i="6"/>
  <c r="O55" i="6"/>
  <c r="P55" i="6"/>
  <c r="Q55" i="6"/>
  <c r="R55" i="6"/>
  <c r="S55" i="6"/>
  <c r="E56" i="6"/>
  <c r="F56" i="6"/>
  <c r="G56" i="6"/>
  <c r="H56" i="6"/>
  <c r="I56" i="6"/>
  <c r="T56" i="6" s="1"/>
  <c r="J56" i="6"/>
  <c r="K56" i="6"/>
  <c r="L56" i="6"/>
  <c r="M56" i="6"/>
  <c r="N56" i="6"/>
  <c r="O56" i="6"/>
  <c r="P56" i="6"/>
  <c r="Q56" i="6"/>
  <c r="R56" i="6"/>
  <c r="S56" i="6"/>
  <c r="S7" i="12"/>
  <c r="R7" i="12"/>
  <c r="Q7" i="12"/>
  <c r="P7" i="12"/>
  <c r="O7" i="12"/>
  <c r="N7" i="12"/>
  <c r="M7" i="12"/>
  <c r="L7" i="12"/>
  <c r="K7" i="12"/>
  <c r="J7" i="12"/>
  <c r="I7" i="12"/>
  <c r="H7" i="12"/>
  <c r="G7" i="12"/>
  <c r="F7" i="12"/>
  <c r="E7" i="12"/>
  <c r="T7" i="6"/>
  <c r="S7" i="6"/>
  <c r="J7" i="6"/>
  <c r="F7" i="6"/>
  <c r="E7" i="6"/>
  <c r="H7" i="6"/>
  <c r="I7" i="6"/>
  <c r="G7" i="6"/>
  <c r="AJ14" i="10"/>
  <c r="AJ15" i="10"/>
  <c r="AJ11" i="10"/>
  <c r="AJ12" i="10"/>
  <c r="AJ13" i="10"/>
  <c r="AJ16" i="10"/>
  <c r="AJ17" i="10"/>
  <c r="AJ18" i="10"/>
  <c r="AJ19" i="10"/>
  <c r="AJ20" i="10"/>
  <c r="AJ21" i="10"/>
  <c r="AJ22" i="10"/>
  <c r="AJ23" i="10"/>
  <c r="AJ24" i="10"/>
  <c r="AJ25" i="10"/>
  <c r="AJ26" i="10"/>
  <c r="AJ27" i="10"/>
  <c r="AJ28" i="10"/>
  <c r="AJ29" i="10"/>
  <c r="AJ30" i="10"/>
  <c r="AJ31" i="10"/>
  <c r="AJ32" i="10"/>
  <c r="AJ33" i="10"/>
  <c r="AJ34" i="10"/>
  <c r="AJ35" i="10"/>
  <c r="AJ36" i="10"/>
  <c r="AJ37" i="10"/>
  <c r="AJ38" i="10"/>
  <c r="AJ39" i="10"/>
  <c r="AJ40" i="10"/>
  <c r="AJ41" i="10"/>
  <c r="AJ42" i="10"/>
  <c r="AJ43" i="10"/>
  <c r="AJ44" i="10"/>
  <c r="AJ45" i="10"/>
  <c r="AJ46" i="10"/>
  <c r="AJ47" i="10"/>
  <c r="AJ48" i="10"/>
  <c r="AJ49" i="10"/>
  <c r="AJ50" i="10"/>
  <c r="AJ51" i="10"/>
  <c r="AJ52" i="10"/>
  <c r="AJ53" i="10"/>
  <c r="AJ54" i="10"/>
  <c r="AJ55" i="10"/>
  <c r="AJ56" i="10"/>
  <c r="C9" i="10"/>
  <c r="AK10" i="10"/>
  <c r="AL10" i="10"/>
  <c r="AM10" i="10"/>
  <c r="AK11" i="10"/>
  <c r="AL11" i="10"/>
  <c r="AM11" i="10"/>
  <c r="AN11" i="10"/>
  <c r="AK12" i="10"/>
  <c r="AL12" i="10"/>
  <c r="AM12" i="10"/>
  <c r="AN12" i="10"/>
  <c r="AK13" i="10"/>
  <c r="AL13" i="10"/>
  <c r="AM13" i="10"/>
  <c r="AN13" i="10"/>
  <c r="AK14" i="10"/>
  <c r="AL14" i="10"/>
  <c r="AM14" i="10"/>
  <c r="AN14" i="10"/>
  <c r="AK15" i="10"/>
  <c r="AL15" i="10"/>
  <c r="AM15" i="10"/>
  <c r="AN15" i="10"/>
  <c r="AK16" i="10"/>
  <c r="AN16" i="10" s="1"/>
  <c r="AL16" i="10"/>
  <c r="AM16" i="10"/>
  <c r="AK17" i="10"/>
  <c r="AL17" i="10"/>
  <c r="AM17" i="10"/>
  <c r="AN17" i="10"/>
  <c r="AK18" i="10"/>
  <c r="AL18" i="10"/>
  <c r="AM18" i="10"/>
  <c r="AN18" i="10"/>
  <c r="AK19" i="10"/>
  <c r="AL19" i="10"/>
  <c r="AM19" i="10"/>
  <c r="AN19" i="10"/>
  <c r="AK20" i="10"/>
  <c r="AL20" i="10"/>
  <c r="AM20" i="10"/>
  <c r="AN20" i="10"/>
  <c r="AK21" i="10"/>
  <c r="AL21" i="10"/>
  <c r="AM21" i="10"/>
  <c r="AN21" i="10"/>
  <c r="AK22" i="10"/>
  <c r="AL22" i="10"/>
  <c r="AM22" i="10"/>
  <c r="AN22" i="10"/>
  <c r="AK23" i="10"/>
  <c r="AL23" i="10"/>
  <c r="AM23" i="10"/>
  <c r="AN23" i="10"/>
  <c r="AK24" i="10"/>
  <c r="AL24" i="10"/>
  <c r="AM24" i="10"/>
  <c r="AN24" i="10"/>
  <c r="AK25" i="10"/>
  <c r="AL25" i="10"/>
  <c r="AM25" i="10"/>
  <c r="AN25" i="10"/>
  <c r="AK26" i="10"/>
  <c r="AL26" i="10"/>
  <c r="AM26" i="10"/>
  <c r="AN26" i="10"/>
  <c r="AK27" i="10"/>
  <c r="AL27" i="10"/>
  <c r="AM27" i="10"/>
  <c r="AN27" i="10"/>
  <c r="AK28" i="10"/>
  <c r="AL28" i="10"/>
  <c r="AM28" i="10"/>
  <c r="AN28" i="10"/>
  <c r="AK29" i="10"/>
  <c r="AL29" i="10"/>
  <c r="AM29" i="10"/>
  <c r="AN29" i="10"/>
  <c r="AK30" i="10"/>
  <c r="AL30" i="10"/>
  <c r="AM30" i="10"/>
  <c r="AN30" i="10"/>
  <c r="AK31" i="10"/>
  <c r="AL31" i="10"/>
  <c r="AM31" i="10"/>
  <c r="AN31" i="10"/>
  <c r="AK32" i="10"/>
  <c r="AL32" i="10"/>
  <c r="AM32" i="10"/>
  <c r="AN32" i="10"/>
  <c r="AK33" i="10"/>
  <c r="AL33" i="10"/>
  <c r="AM33" i="10"/>
  <c r="AN33" i="10"/>
  <c r="AK34" i="10"/>
  <c r="AL34" i="10"/>
  <c r="AM34" i="10"/>
  <c r="AN34" i="10"/>
  <c r="AK35" i="10"/>
  <c r="AL35" i="10"/>
  <c r="AM35" i="10"/>
  <c r="AN35" i="10"/>
  <c r="AK36" i="10"/>
  <c r="AL36" i="10"/>
  <c r="AM36" i="10"/>
  <c r="AN36" i="10"/>
  <c r="AK37" i="10"/>
  <c r="AL37" i="10"/>
  <c r="AM37" i="10"/>
  <c r="AN37" i="10"/>
  <c r="AK38" i="10"/>
  <c r="AL38" i="10"/>
  <c r="AM38" i="10"/>
  <c r="AN38" i="10"/>
  <c r="AK39" i="10"/>
  <c r="AL39" i="10"/>
  <c r="AM39" i="10"/>
  <c r="AN39" i="10"/>
  <c r="AK40" i="10"/>
  <c r="AL40" i="10"/>
  <c r="AM40" i="10"/>
  <c r="AN40" i="10"/>
  <c r="AK41" i="10"/>
  <c r="AL41" i="10"/>
  <c r="AM41" i="10"/>
  <c r="AN41" i="10"/>
  <c r="AK42" i="10"/>
  <c r="AL42" i="10"/>
  <c r="AM42" i="10"/>
  <c r="AN42" i="10"/>
  <c r="AK43" i="10"/>
  <c r="AL43" i="10"/>
  <c r="AM43" i="10"/>
  <c r="AN43" i="10"/>
  <c r="AK44" i="10"/>
  <c r="AL44" i="10"/>
  <c r="AM44" i="10"/>
  <c r="AN44" i="10"/>
  <c r="AK45" i="10"/>
  <c r="AL45" i="10"/>
  <c r="AM45" i="10"/>
  <c r="AN45" i="10"/>
  <c r="AK46" i="10"/>
  <c r="AL46" i="10"/>
  <c r="AM46" i="10"/>
  <c r="AN46" i="10"/>
  <c r="AK47" i="10"/>
  <c r="AL47" i="10"/>
  <c r="AM47" i="10"/>
  <c r="AN47" i="10"/>
  <c r="AK48" i="10"/>
  <c r="AL48" i="10"/>
  <c r="AM48" i="10"/>
  <c r="AN48" i="10"/>
  <c r="AK49" i="10"/>
  <c r="AL49" i="10"/>
  <c r="AM49" i="10"/>
  <c r="AN49" i="10"/>
  <c r="AK50" i="10"/>
  <c r="AL50" i="10"/>
  <c r="AM50" i="10"/>
  <c r="AN50" i="10"/>
  <c r="AK51" i="10"/>
  <c r="AL51" i="10"/>
  <c r="AM51" i="10"/>
  <c r="AN51" i="10"/>
  <c r="AK52" i="10"/>
  <c r="AL52" i="10"/>
  <c r="AM52" i="10"/>
  <c r="AN52" i="10"/>
  <c r="AK53" i="10"/>
  <c r="AL53" i="10"/>
  <c r="AM53" i="10"/>
  <c r="AN53" i="10"/>
  <c r="AK54" i="10"/>
  <c r="AL54" i="10"/>
  <c r="AM54" i="10"/>
  <c r="AN54" i="10"/>
  <c r="AK55" i="10"/>
  <c r="AL55" i="10"/>
  <c r="AM55" i="10"/>
  <c r="AN55" i="10"/>
  <c r="AK56" i="10"/>
  <c r="AL56" i="10"/>
  <c r="AM56" i="10"/>
  <c r="AN56" i="10"/>
  <c r="AK57" i="10"/>
  <c r="AL57" i="10"/>
  <c r="AM57" i="10"/>
  <c r="AM9" i="10"/>
  <c r="S8" i="6" s="1"/>
  <c r="AM7" i="10"/>
  <c r="AL7" i="10"/>
  <c r="AL9" i="10"/>
  <c r="AZ10" i="1"/>
  <c r="BA10" i="1"/>
  <c r="BB10" i="1"/>
  <c r="BC10" i="1"/>
  <c r="BD10" i="1"/>
  <c r="BE10" i="1"/>
  <c r="BF10" i="1"/>
  <c r="BG10" i="1"/>
  <c r="AZ11" i="1"/>
  <c r="BA11" i="1"/>
  <c r="BB11" i="1"/>
  <c r="BC11" i="1"/>
  <c r="BD11" i="1"/>
  <c r="BE11" i="1"/>
  <c r="BF11" i="1"/>
  <c r="BG11" i="1"/>
  <c r="AZ12" i="1"/>
  <c r="BA12" i="1"/>
  <c r="BB12" i="1"/>
  <c r="BC12" i="1"/>
  <c r="BD12" i="1"/>
  <c r="BE12" i="1"/>
  <c r="BF12" i="1"/>
  <c r="BG12" i="1"/>
  <c r="AZ13" i="1"/>
  <c r="BA13" i="1"/>
  <c r="BB13" i="1"/>
  <c r="BC13" i="1"/>
  <c r="BD13" i="1"/>
  <c r="BE13" i="1"/>
  <c r="BF13" i="1"/>
  <c r="BG13" i="1"/>
  <c r="AZ14" i="1"/>
  <c r="BA14" i="1"/>
  <c r="BB14" i="1"/>
  <c r="BC14" i="1"/>
  <c r="BD14" i="1"/>
  <c r="BE14" i="1"/>
  <c r="BF14" i="1"/>
  <c r="BG14" i="1"/>
  <c r="AZ15" i="1"/>
  <c r="BA15" i="1"/>
  <c r="BB15" i="1"/>
  <c r="BC15" i="1"/>
  <c r="BD15" i="1"/>
  <c r="BE15" i="1"/>
  <c r="BF15" i="1"/>
  <c r="BG15" i="1"/>
  <c r="AZ16" i="1"/>
  <c r="BA16" i="1"/>
  <c r="BB16" i="1"/>
  <c r="BC16" i="1"/>
  <c r="BD16" i="1"/>
  <c r="BE16" i="1"/>
  <c r="BF16" i="1"/>
  <c r="BG16" i="1"/>
  <c r="AZ17" i="1"/>
  <c r="BA17" i="1"/>
  <c r="BB17" i="1"/>
  <c r="BC17" i="1"/>
  <c r="BD17" i="1"/>
  <c r="BE17" i="1"/>
  <c r="BF17" i="1"/>
  <c r="BG17" i="1"/>
  <c r="AZ18" i="1"/>
  <c r="BA18" i="1"/>
  <c r="BB18" i="1"/>
  <c r="BC18" i="1"/>
  <c r="BD18" i="1"/>
  <c r="BE18" i="1"/>
  <c r="BF18" i="1"/>
  <c r="BG18" i="1"/>
  <c r="AZ19" i="1"/>
  <c r="BA19" i="1"/>
  <c r="BB19" i="1"/>
  <c r="BC19" i="1"/>
  <c r="BD19" i="1"/>
  <c r="BE19" i="1"/>
  <c r="BF19" i="1"/>
  <c r="BG19" i="1"/>
  <c r="AZ20" i="1"/>
  <c r="BA20" i="1"/>
  <c r="BB20" i="1"/>
  <c r="BC20" i="1"/>
  <c r="BD20" i="1"/>
  <c r="BE20" i="1"/>
  <c r="BF20" i="1"/>
  <c r="BG20" i="1"/>
  <c r="AZ21" i="1"/>
  <c r="BA21" i="1"/>
  <c r="BB21" i="1"/>
  <c r="BC21" i="1"/>
  <c r="BD21" i="1"/>
  <c r="BE21" i="1"/>
  <c r="BF21" i="1"/>
  <c r="BG21" i="1"/>
  <c r="AZ22" i="1"/>
  <c r="BA22" i="1"/>
  <c r="BB22" i="1"/>
  <c r="BC22" i="1"/>
  <c r="BD22" i="1"/>
  <c r="BE22" i="1"/>
  <c r="BF22" i="1"/>
  <c r="BG22" i="1"/>
  <c r="AZ23" i="1"/>
  <c r="BA23" i="1"/>
  <c r="BB23" i="1"/>
  <c r="BC23" i="1"/>
  <c r="BD23" i="1"/>
  <c r="BE23" i="1"/>
  <c r="BF23" i="1"/>
  <c r="BG23" i="1"/>
  <c r="AZ24" i="1"/>
  <c r="BA24" i="1"/>
  <c r="BB24" i="1"/>
  <c r="BC24" i="1"/>
  <c r="BD24" i="1"/>
  <c r="BE24" i="1"/>
  <c r="BF24" i="1"/>
  <c r="BG24" i="1"/>
  <c r="AZ25" i="1"/>
  <c r="BA25" i="1"/>
  <c r="BB25" i="1"/>
  <c r="BC25" i="1"/>
  <c r="BD25" i="1"/>
  <c r="BE25" i="1"/>
  <c r="BF25" i="1"/>
  <c r="BG25" i="1"/>
  <c r="AZ26" i="1"/>
  <c r="BA26" i="1"/>
  <c r="BB26" i="1"/>
  <c r="BC26" i="1"/>
  <c r="BD26" i="1"/>
  <c r="BE26" i="1"/>
  <c r="BF26" i="1"/>
  <c r="BG26" i="1"/>
  <c r="AZ27" i="1"/>
  <c r="BA27" i="1"/>
  <c r="BB27" i="1"/>
  <c r="BC27" i="1"/>
  <c r="BD27" i="1"/>
  <c r="BE27" i="1"/>
  <c r="BF27" i="1"/>
  <c r="BG27" i="1"/>
  <c r="AZ28" i="1"/>
  <c r="BA28" i="1"/>
  <c r="BB28" i="1"/>
  <c r="BC28" i="1"/>
  <c r="BD28" i="1"/>
  <c r="BE28" i="1"/>
  <c r="BF28" i="1"/>
  <c r="BG28" i="1"/>
  <c r="AZ29" i="1"/>
  <c r="BA29" i="1"/>
  <c r="BB29" i="1"/>
  <c r="BC29" i="1"/>
  <c r="BD29" i="1"/>
  <c r="BE29" i="1"/>
  <c r="BF29" i="1"/>
  <c r="BG29" i="1"/>
  <c r="AZ30" i="1"/>
  <c r="BA30" i="1"/>
  <c r="BB30" i="1"/>
  <c r="BC30" i="1"/>
  <c r="BD30" i="1"/>
  <c r="BE30" i="1"/>
  <c r="BF30" i="1"/>
  <c r="BG30" i="1"/>
  <c r="AZ31" i="1"/>
  <c r="BA31" i="1"/>
  <c r="BB31" i="1"/>
  <c r="BC31" i="1"/>
  <c r="BD31" i="1"/>
  <c r="BE31" i="1"/>
  <c r="BF31" i="1"/>
  <c r="BG31" i="1"/>
  <c r="AZ32" i="1"/>
  <c r="BA32" i="1"/>
  <c r="BB32" i="1"/>
  <c r="BC32" i="1"/>
  <c r="BD32" i="1"/>
  <c r="BE32" i="1"/>
  <c r="BF32" i="1"/>
  <c r="BG32" i="1"/>
  <c r="AZ33" i="1"/>
  <c r="BA33" i="1"/>
  <c r="BB33" i="1"/>
  <c r="BC33" i="1"/>
  <c r="BD33" i="1"/>
  <c r="BE33" i="1"/>
  <c r="BF33" i="1"/>
  <c r="BG33" i="1"/>
  <c r="AZ34" i="1"/>
  <c r="BA34" i="1"/>
  <c r="BB34" i="1"/>
  <c r="BC34" i="1"/>
  <c r="BD34" i="1"/>
  <c r="BE34" i="1"/>
  <c r="BF34" i="1"/>
  <c r="BG34" i="1"/>
  <c r="AZ35" i="1"/>
  <c r="BA35" i="1"/>
  <c r="BB35" i="1"/>
  <c r="BC35" i="1"/>
  <c r="BD35" i="1"/>
  <c r="BE35" i="1"/>
  <c r="BF35" i="1"/>
  <c r="BG35" i="1"/>
  <c r="AZ36" i="1"/>
  <c r="BA36" i="1"/>
  <c r="BB36" i="1"/>
  <c r="BC36" i="1"/>
  <c r="BD36" i="1"/>
  <c r="BE36" i="1"/>
  <c r="BF36" i="1"/>
  <c r="BG36" i="1"/>
  <c r="AZ37" i="1"/>
  <c r="BA37" i="1"/>
  <c r="BB37" i="1"/>
  <c r="BC37" i="1"/>
  <c r="BD37" i="1"/>
  <c r="BE37" i="1"/>
  <c r="BF37" i="1"/>
  <c r="BG37" i="1"/>
  <c r="AZ38" i="1"/>
  <c r="BA38" i="1"/>
  <c r="BB38" i="1"/>
  <c r="BC38" i="1"/>
  <c r="BD38" i="1"/>
  <c r="BE38" i="1"/>
  <c r="BF38" i="1"/>
  <c r="BG38" i="1"/>
  <c r="AZ39" i="1"/>
  <c r="BA39" i="1"/>
  <c r="BB39" i="1"/>
  <c r="BC39" i="1"/>
  <c r="BD39" i="1"/>
  <c r="BE39" i="1"/>
  <c r="BF39" i="1"/>
  <c r="BG39" i="1"/>
  <c r="AZ40" i="1"/>
  <c r="BA40" i="1"/>
  <c r="BB40" i="1"/>
  <c r="BC40" i="1"/>
  <c r="BD40" i="1"/>
  <c r="BE40" i="1"/>
  <c r="BF40" i="1"/>
  <c r="BG40" i="1"/>
  <c r="AZ41" i="1"/>
  <c r="BA41" i="1"/>
  <c r="BB41" i="1"/>
  <c r="BC41" i="1"/>
  <c r="BD41" i="1"/>
  <c r="BE41" i="1"/>
  <c r="BF41" i="1"/>
  <c r="BG41" i="1"/>
  <c r="AZ42" i="1"/>
  <c r="BA42" i="1"/>
  <c r="BB42" i="1"/>
  <c r="BC42" i="1"/>
  <c r="BD42" i="1"/>
  <c r="BE42" i="1"/>
  <c r="BF42" i="1"/>
  <c r="BG42" i="1"/>
  <c r="AZ43" i="1"/>
  <c r="BA43" i="1"/>
  <c r="BB43" i="1"/>
  <c r="BC43" i="1"/>
  <c r="BD43" i="1"/>
  <c r="BE43" i="1"/>
  <c r="BF43" i="1"/>
  <c r="BG43" i="1"/>
  <c r="AZ44" i="1"/>
  <c r="BA44" i="1"/>
  <c r="BB44" i="1"/>
  <c r="BC44" i="1"/>
  <c r="BD44" i="1"/>
  <c r="BE44" i="1"/>
  <c r="BF44" i="1"/>
  <c r="BG44" i="1"/>
  <c r="AZ45" i="1"/>
  <c r="BA45" i="1"/>
  <c r="BB45" i="1"/>
  <c r="BC45" i="1"/>
  <c r="BD45" i="1"/>
  <c r="BE45" i="1"/>
  <c r="BF45" i="1"/>
  <c r="BG45" i="1"/>
  <c r="AZ46" i="1"/>
  <c r="BA46" i="1"/>
  <c r="BB46" i="1"/>
  <c r="BC46" i="1"/>
  <c r="BD46" i="1"/>
  <c r="BE46" i="1"/>
  <c r="BF46" i="1"/>
  <c r="BG46" i="1"/>
  <c r="AZ47" i="1"/>
  <c r="BA47" i="1"/>
  <c r="BB47" i="1"/>
  <c r="BC47" i="1"/>
  <c r="BD47" i="1"/>
  <c r="BE47" i="1"/>
  <c r="BF47" i="1"/>
  <c r="BG47" i="1"/>
  <c r="AZ48" i="1"/>
  <c r="BA48" i="1"/>
  <c r="BB48" i="1"/>
  <c r="BC48" i="1"/>
  <c r="BD48" i="1"/>
  <c r="BE48" i="1"/>
  <c r="BF48" i="1"/>
  <c r="BG48" i="1"/>
  <c r="AZ49" i="1"/>
  <c r="BA49" i="1"/>
  <c r="BB49" i="1"/>
  <c r="BC49" i="1"/>
  <c r="BD49" i="1"/>
  <c r="BE49" i="1"/>
  <c r="BF49" i="1"/>
  <c r="BG49" i="1"/>
  <c r="AZ50" i="1"/>
  <c r="BA50" i="1"/>
  <c r="BB50" i="1"/>
  <c r="BC50" i="1"/>
  <c r="BD50" i="1"/>
  <c r="BE50" i="1"/>
  <c r="BF50" i="1"/>
  <c r="BG50" i="1"/>
  <c r="AZ51" i="1"/>
  <c r="BA51" i="1"/>
  <c r="BB51" i="1"/>
  <c r="BC51" i="1"/>
  <c r="BD51" i="1"/>
  <c r="BE51" i="1"/>
  <c r="BF51" i="1"/>
  <c r="BG51" i="1"/>
  <c r="AZ52" i="1"/>
  <c r="BA52" i="1"/>
  <c r="BB52" i="1"/>
  <c r="BC52" i="1"/>
  <c r="BD52" i="1"/>
  <c r="BE52" i="1"/>
  <c r="BF52" i="1"/>
  <c r="BG52" i="1"/>
  <c r="AZ53" i="1"/>
  <c r="BA53" i="1"/>
  <c r="BB53" i="1"/>
  <c r="BC53" i="1"/>
  <c r="BD53" i="1"/>
  <c r="BE53" i="1"/>
  <c r="BF53" i="1"/>
  <c r="BG53" i="1"/>
  <c r="AZ54" i="1"/>
  <c r="BA54" i="1"/>
  <c r="BB54" i="1"/>
  <c r="BC54" i="1"/>
  <c r="BD54" i="1"/>
  <c r="BE54" i="1"/>
  <c r="BF54" i="1"/>
  <c r="BG54" i="1"/>
  <c r="AZ55" i="1"/>
  <c r="BA55" i="1"/>
  <c r="BB55" i="1"/>
  <c r="BC55" i="1"/>
  <c r="BD55" i="1"/>
  <c r="BE55" i="1"/>
  <c r="BF55" i="1"/>
  <c r="BG55" i="1"/>
  <c r="AZ56" i="1"/>
  <c r="BA56" i="1"/>
  <c r="BB56" i="1"/>
  <c r="BC56" i="1"/>
  <c r="BD56" i="1"/>
  <c r="BE56" i="1"/>
  <c r="BF56" i="1"/>
  <c r="BG56" i="1"/>
  <c r="AZ57" i="1"/>
  <c r="BA57" i="1"/>
  <c r="BB57" i="1"/>
  <c r="BC57" i="1"/>
  <c r="BD57" i="1"/>
  <c r="BE57" i="1"/>
  <c r="BF57" i="1"/>
  <c r="BG57" i="1"/>
  <c r="BF9" i="1"/>
  <c r="BF3" i="1" s="1"/>
  <c r="BE9" i="1"/>
  <c r="BE3" i="1" s="1"/>
  <c r="BD9" i="1"/>
  <c r="BD3" i="1" s="1"/>
  <c r="BC9" i="1"/>
  <c r="BC3" i="1" s="1"/>
  <c r="BB9" i="1"/>
  <c r="G8" i="6" s="1"/>
  <c r="BA9" i="1"/>
  <c r="BA3" i="1" s="1"/>
  <c r="AZ9" i="1"/>
  <c r="E8" i="6" s="1"/>
  <c r="BG9" i="1"/>
  <c r="BG3" i="1" s="1"/>
  <c r="BF7" i="1"/>
  <c r="BE7" i="1"/>
  <c r="BD7" i="1"/>
  <c r="BC7" i="1"/>
  <c r="BB7" i="1"/>
  <c r="BA7" i="1"/>
  <c r="T48" i="6" l="1"/>
  <c r="T55" i="6"/>
  <c r="T7" i="12"/>
  <c r="J8" i="6"/>
  <c r="BB3" i="1"/>
  <c r="AN10" i="10"/>
  <c r="AN57" i="10"/>
  <c r="P7" i="6"/>
  <c r="O7" i="6"/>
  <c r="N7" i="6"/>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S9" i="7"/>
  <c r="I8" i="6" s="1"/>
  <c r="S7" i="7"/>
  <c r="R9" i="7"/>
  <c r="R7" i="7"/>
  <c r="U9" i="7"/>
  <c r="O8" i="6" s="1"/>
  <c r="T9" i="7"/>
  <c r="N8" i="6" s="1"/>
  <c r="U7" i="7"/>
  <c r="T7" i="7"/>
  <c r="AK9" i="10"/>
  <c r="AK7" i="10"/>
  <c r="V9" i="7"/>
  <c r="P8" i="6" s="1"/>
  <c r="V7" i="7"/>
  <c r="AZ3" i="1"/>
  <c r="H8" i="6" l="1"/>
  <c r="Q8" i="6"/>
  <c r="AN9" i="10"/>
  <c r="Q7" i="6"/>
  <c r="R7" i="6"/>
  <c r="R8" i="6"/>
  <c r="W9" i="7"/>
  <c r="AZ7" i="1"/>
  <c r="K7" i="6" l="1"/>
  <c r="M7" i="6"/>
  <c r="L7" i="6"/>
  <c r="F8" i="6"/>
  <c r="K8" i="6"/>
  <c r="M8" i="6"/>
  <c r="L8" i="6"/>
  <c r="A10" i="10"/>
  <c r="B10" i="10"/>
  <c r="C10" i="10"/>
  <c r="A11" i="10"/>
  <c r="B11" i="10"/>
  <c r="C11" i="10"/>
  <c r="A12" i="10"/>
  <c r="B12" i="10"/>
  <c r="C12" i="10"/>
  <c r="A13" i="10"/>
  <c r="B13" i="10"/>
  <c r="C13" i="10"/>
  <c r="A14" i="10"/>
  <c r="B14" i="10"/>
  <c r="C14" i="10"/>
  <c r="A15" i="10"/>
  <c r="B15" i="10"/>
  <c r="C15" i="10"/>
  <c r="A16" i="10"/>
  <c r="B16" i="10"/>
  <c r="C16" i="10"/>
  <c r="A17" i="10"/>
  <c r="B17" i="10"/>
  <c r="C17" i="10"/>
  <c r="A18" i="10"/>
  <c r="B18" i="10"/>
  <c r="C18" i="10"/>
  <c r="A19" i="10"/>
  <c r="B19" i="10"/>
  <c r="C19" i="10"/>
  <c r="A20" i="10"/>
  <c r="B20" i="10"/>
  <c r="C20" i="10"/>
  <c r="A21" i="10"/>
  <c r="B21" i="10"/>
  <c r="C21" i="10"/>
  <c r="A22" i="10"/>
  <c r="B22" i="10"/>
  <c r="C22" i="10"/>
  <c r="A23" i="10"/>
  <c r="B23" i="10"/>
  <c r="C23" i="10"/>
  <c r="A24" i="10"/>
  <c r="B24" i="10"/>
  <c r="C24" i="10"/>
  <c r="A25" i="10"/>
  <c r="B25" i="10"/>
  <c r="C25" i="10"/>
  <c r="A26" i="10"/>
  <c r="B26" i="10"/>
  <c r="C26" i="10"/>
  <c r="A27" i="10"/>
  <c r="B27" i="10"/>
  <c r="C27" i="10"/>
  <c r="A28" i="10"/>
  <c r="B28" i="10"/>
  <c r="C28" i="10"/>
  <c r="A29" i="10"/>
  <c r="B29" i="10"/>
  <c r="C29" i="10"/>
  <c r="A30" i="10"/>
  <c r="B30" i="10"/>
  <c r="C30" i="10"/>
  <c r="A31" i="10"/>
  <c r="B31" i="10"/>
  <c r="C31" i="10"/>
  <c r="A32" i="10"/>
  <c r="B32" i="10"/>
  <c r="C32" i="10"/>
  <c r="A33" i="10"/>
  <c r="B33" i="10"/>
  <c r="C33" i="10"/>
  <c r="A34" i="10"/>
  <c r="B34" i="10"/>
  <c r="C34" i="10"/>
  <c r="A35" i="10"/>
  <c r="B35" i="10"/>
  <c r="C35" i="10"/>
  <c r="A36" i="10"/>
  <c r="B36" i="10"/>
  <c r="C36" i="10"/>
  <c r="A37" i="10"/>
  <c r="B37" i="10"/>
  <c r="C37" i="10"/>
  <c r="A38" i="10"/>
  <c r="B38" i="10"/>
  <c r="C38" i="10"/>
  <c r="A39" i="10"/>
  <c r="B39" i="10"/>
  <c r="C39" i="10"/>
  <c r="A40" i="10"/>
  <c r="B40" i="10"/>
  <c r="C40" i="10"/>
  <c r="A41" i="10"/>
  <c r="B41" i="10"/>
  <c r="C41" i="10"/>
  <c r="A42" i="10"/>
  <c r="B42" i="10"/>
  <c r="C42" i="10"/>
  <c r="A43" i="10"/>
  <c r="B43" i="10"/>
  <c r="C43" i="10"/>
  <c r="A44" i="10"/>
  <c r="B44" i="10"/>
  <c r="C44" i="10"/>
  <c r="A45" i="10"/>
  <c r="B45" i="10"/>
  <c r="C45" i="10"/>
  <c r="A46" i="10"/>
  <c r="B46" i="10"/>
  <c r="C46" i="10"/>
  <c r="A47" i="10"/>
  <c r="B47" i="10"/>
  <c r="C47" i="10"/>
  <c r="A48" i="10"/>
  <c r="B48" i="10"/>
  <c r="C48" i="10"/>
  <c r="A49" i="10"/>
  <c r="B49" i="10"/>
  <c r="C49" i="10"/>
  <c r="A50" i="10"/>
  <c r="B50" i="10"/>
  <c r="C50" i="10"/>
  <c r="A51" i="10"/>
  <c r="B51" i="10"/>
  <c r="C51" i="10"/>
  <c r="A52" i="10"/>
  <c r="B52" i="10"/>
  <c r="C52" i="10"/>
  <c r="A53" i="10"/>
  <c r="B53" i="10"/>
  <c r="C53" i="10"/>
  <c r="A54" i="10"/>
  <c r="B54" i="10"/>
  <c r="C54" i="10"/>
  <c r="A55" i="10"/>
  <c r="B55" i="10"/>
  <c r="C55" i="10"/>
  <c r="A56" i="10"/>
  <c r="B56" i="10"/>
  <c r="C56" i="10"/>
  <c r="A57" i="10"/>
  <c r="B57" i="10"/>
  <c r="C57" i="10"/>
  <c r="B9" i="10"/>
  <c r="AM3" i="10"/>
  <c r="A9" i="10"/>
  <c r="A10" i="7"/>
  <c r="B10" i="7"/>
  <c r="C10" i="7"/>
  <c r="A11" i="7"/>
  <c r="B11" i="7"/>
  <c r="C11" i="7"/>
  <c r="A12" i="7"/>
  <c r="B12" i="7"/>
  <c r="C12" i="7"/>
  <c r="A13" i="7"/>
  <c r="B13" i="7"/>
  <c r="C13" i="7"/>
  <c r="A14" i="7"/>
  <c r="B14" i="7"/>
  <c r="C14" i="7"/>
  <c r="A15" i="7"/>
  <c r="B15" i="7"/>
  <c r="C15" i="7"/>
  <c r="A16" i="7"/>
  <c r="B16" i="7"/>
  <c r="C16" i="7"/>
  <c r="A17" i="7"/>
  <c r="B17" i="7"/>
  <c r="C17" i="7"/>
  <c r="A18" i="7"/>
  <c r="B18" i="7"/>
  <c r="C18" i="7"/>
  <c r="A19" i="7"/>
  <c r="B19" i="7"/>
  <c r="C19" i="7"/>
  <c r="A20" i="7"/>
  <c r="B20" i="7"/>
  <c r="C20" i="7"/>
  <c r="A21" i="7"/>
  <c r="B21" i="7"/>
  <c r="C21" i="7"/>
  <c r="A22" i="7"/>
  <c r="B22" i="7"/>
  <c r="C22" i="7"/>
  <c r="A23" i="7"/>
  <c r="B23" i="7"/>
  <c r="C23" i="7"/>
  <c r="A24" i="7"/>
  <c r="B24" i="7"/>
  <c r="C24" i="7"/>
  <c r="A25" i="7"/>
  <c r="B25" i="7"/>
  <c r="C25" i="7"/>
  <c r="A26" i="7"/>
  <c r="B26" i="7"/>
  <c r="C26" i="7"/>
  <c r="A27" i="7"/>
  <c r="B27" i="7"/>
  <c r="C27" i="7"/>
  <c r="A28" i="7"/>
  <c r="B28" i="7"/>
  <c r="C28" i="7"/>
  <c r="A29" i="7"/>
  <c r="B29" i="7"/>
  <c r="C29" i="7"/>
  <c r="A30" i="7"/>
  <c r="B30" i="7"/>
  <c r="C30" i="7"/>
  <c r="A31" i="7"/>
  <c r="B31" i="7"/>
  <c r="C31" i="7"/>
  <c r="A32" i="7"/>
  <c r="B32" i="7"/>
  <c r="C32" i="7"/>
  <c r="A33" i="7"/>
  <c r="B33" i="7"/>
  <c r="C33" i="7"/>
  <c r="A34" i="7"/>
  <c r="B34" i="7"/>
  <c r="C34" i="7"/>
  <c r="A35" i="7"/>
  <c r="B35" i="7"/>
  <c r="C35" i="7"/>
  <c r="A36" i="7"/>
  <c r="B36" i="7"/>
  <c r="C36" i="7"/>
  <c r="A37" i="7"/>
  <c r="B37" i="7"/>
  <c r="C37" i="7"/>
  <c r="A38" i="7"/>
  <c r="B38" i="7"/>
  <c r="C38" i="7"/>
  <c r="A39" i="7"/>
  <c r="B39" i="7"/>
  <c r="C39" i="7"/>
  <c r="A40" i="7"/>
  <c r="B40" i="7"/>
  <c r="C40" i="7"/>
  <c r="A41" i="7"/>
  <c r="B41" i="7"/>
  <c r="C41" i="7"/>
  <c r="A42" i="7"/>
  <c r="B42" i="7"/>
  <c r="C42" i="7"/>
  <c r="A43" i="7"/>
  <c r="B43" i="7"/>
  <c r="C43" i="7"/>
  <c r="A44" i="7"/>
  <c r="B44" i="7"/>
  <c r="C44" i="7"/>
  <c r="A45" i="7"/>
  <c r="B45" i="7"/>
  <c r="C45" i="7"/>
  <c r="A46" i="7"/>
  <c r="B46" i="7"/>
  <c r="C46" i="7"/>
  <c r="A47" i="7"/>
  <c r="B47" i="7"/>
  <c r="C47" i="7"/>
  <c r="A48" i="7"/>
  <c r="B48" i="7"/>
  <c r="C48" i="7"/>
  <c r="A49" i="7"/>
  <c r="B49" i="7"/>
  <c r="C49" i="7"/>
  <c r="A50" i="7"/>
  <c r="B50" i="7"/>
  <c r="C50" i="7"/>
  <c r="A51" i="7"/>
  <c r="B51" i="7"/>
  <c r="C51" i="7"/>
  <c r="A52" i="7"/>
  <c r="B52" i="7"/>
  <c r="C52" i="7"/>
  <c r="A53" i="7"/>
  <c r="B53" i="7"/>
  <c r="C53" i="7"/>
  <c r="A54" i="7"/>
  <c r="B54" i="7"/>
  <c r="C54" i="7"/>
  <c r="A55" i="7"/>
  <c r="B55" i="7"/>
  <c r="C55" i="7"/>
  <c r="A56" i="7"/>
  <c r="B56" i="7"/>
  <c r="C56" i="7"/>
  <c r="A57" i="7"/>
  <c r="B57" i="7"/>
  <c r="C57" i="7"/>
  <c r="C9" i="7"/>
  <c r="R3" i="7" s="1"/>
  <c r="B9" i="7"/>
  <c r="A9" i="7"/>
  <c r="T8" i="6" l="1"/>
  <c r="AL3" i="10"/>
  <c r="AK3" i="10"/>
  <c r="AN3" i="10"/>
  <c r="S3" i="7"/>
  <c r="U3" i="7"/>
  <c r="V3" i="7"/>
  <c r="W3" i="7"/>
  <c r="T3" i="7"/>
  <c r="AX10" i="1"/>
  <c r="AX11" i="1"/>
  <c r="AX12" i="1"/>
  <c r="AX13" i="1"/>
  <c r="AX14" i="1"/>
  <c r="AY14" i="1" s="1"/>
  <c r="AX15" i="1"/>
  <c r="AY15" i="1" s="1"/>
  <c r="AX16" i="1"/>
  <c r="AY16" i="1" s="1"/>
  <c r="AX17" i="1"/>
  <c r="AX18" i="1"/>
  <c r="AY18" i="1" s="1"/>
  <c r="AX19" i="1"/>
  <c r="AY19" i="1" s="1"/>
  <c r="AX20" i="1"/>
  <c r="AY20" i="1" s="1"/>
  <c r="AX21" i="1"/>
  <c r="AX22" i="1"/>
  <c r="AY22" i="1" s="1"/>
  <c r="AX23" i="1"/>
  <c r="AY23" i="1" s="1"/>
  <c r="AX24" i="1"/>
  <c r="AY24" i="1" s="1"/>
  <c r="AX25" i="1"/>
  <c r="AX26" i="1"/>
  <c r="AY26" i="1" s="1"/>
  <c r="AX27" i="1"/>
  <c r="AY27" i="1" s="1"/>
  <c r="AX28" i="1"/>
  <c r="AY28" i="1" s="1"/>
  <c r="AX29" i="1"/>
  <c r="AX30" i="1"/>
  <c r="AY30" i="1" s="1"/>
  <c r="AX31" i="1"/>
  <c r="AY31" i="1" s="1"/>
  <c r="AX32" i="1"/>
  <c r="AY32" i="1" s="1"/>
  <c r="AX33" i="1"/>
  <c r="AX34" i="1"/>
  <c r="AY34" i="1" s="1"/>
  <c r="AX35" i="1"/>
  <c r="AY35" i="1" s="1"/>
  <c r="AX36" i="1"/>
  <c r="AY36" i="1" s="1"/>
  <c r="AX37" i="1"/>
  <c r="AX38" i="1"/>
  <c r="AY38" i="1" s="1"/>
  <c r="AX39" i="1"/>
  <c r="AY39" i="1" s="1"/>
  <c r="AX40" i="1"/>
  <c r="AY40" i="1" s="1"/>
  <c r="AX41" i="1"/>
  <c r="AX42" i="1"/>
  <c r="AY42" i="1" s="1"/>
  <c r="AX43" i="1"/>
  <c r="AY43" i="1" s="1"/>
  <c r="AX44" i="1"/>
  <c r="AY44" i="1" s="1"/>
  <c r="AX45" i="1"/>
  <c r="AX46" i="1"/>
  <c r="AY46" i="1" s="1"/>
  <c r="AX47" i="1"/>
  <c r="AY47" i="1" s="1"/>
  <c r="AX48" i="1"/>
  <c r="AY48" i="1" s="1"/>
  <c r="AX49" i="1"/>
  <c r="AX50" i="1"/>
  <c r="AY50" i="1" s="1"/>
  <c r="AX51" i="1"/>
  <c r="AY51" i="1" s="1"/>
  <c r="AX52" i="1"/>
  <c r="AY52" i="1" s="1"/>
  <c r="AX53" i="1"/>
  <c r="AX54" i="1"/>
  <c r="AY54" i="1" s="1"/>
  <c r="AX55" i="1"/>
  <c r="AY55" i="1" s="1"/>
  <c r="AX56" i="1"/>
  <c r="AY56" i="1" s="1"/>
  <c r="AX57" i="1"/>
  <c r="AI57" i="10"/>
  <c r="AI56" i="10"/>
  <c r="AH56" i="10" s="1"/>
  <c r="AI55" i="10"/>
  <c r="AH55" i="10" s="1"/>
  <c r="AI54" i="10"/>
  <c r="AH54" i="10" s="1"/>
  <c r="AI53" i="10"/>
  <c r="AH53" i="10" s="1"/>
  <c r="AI52" i="10"/>
  <c r="AH52" i="10" s="1"/>
  <c r="AI51" i="10"/>
  <c r="AH51" i="10" s="1"/>
  <c r="AI50" i="10"/>
  <c r="AH50" i="10" s="1"/>
  <c r="AI49" i="10"/>
  <c r="AH49" i="10" s="1"/>
  <c r="AI48" i="10"/>
  <c r="AH48" i="10" s="1"/>
  <c r="AI47" i="10"/>
  <c r="AH47" i="10" s="1"/>
  <c r="AI46" i="10"/>
  <c r="AH46" i="10" s="1"/>
  <c r="AI45" i="10"/>
  <c r="AH45" i="10" s="1"/>
  <c r="AI44" i="10"/>
  <c r="AH44" i="10" s="1"/>
  <c r="AI43" i="10"/>
  <c r="AH43" i="10" s="1"/>
  <c r="AI42" i="10"/>
  <c r="AH42" i="10" s="1"/>
  <c r="AI41" i="10"/>
  <c r="AH41" i="10" s="1"/>
  <c r="AI40" i="10"/>
  <c r="AH40" i="10" s="1"/>
  <c r="AI39" i="10"/>
  <c r="AH39" i="10" s="1"/>
  <c r="AI38" i="10"/>
  <c r="AH38" i="10" s="1"/>
  <c r="AI37" i="10"/>
  <c r="AH37" i="10" s="1"/>
  <c r="AI36" i="10"/>
  <c r="AH36" i="10" s="1"/>
  <c r="AI35" i="10"/>
  <c r="AH35" i="10" s="1"/>
  <c r="AI34" i="10"/>
  <c r="AH34" i="10" s="1"/>
  <c r="AI33" i="10"/>
  <c r="AH33" i="10" s="1"/>
  <c r="AI32" i="10"/>
  <c r="AH32" i="10" s="1"/>
  <c r="AI31" i="10"/>
  <c r="AH31" i="10" s="1"/>
  <c r="AI30" i="10"/>
  <c r="AH30" i="10" s="1"/>
  <c r="AI29" i="10"/>
  <c r="AH29" i="10" s="1"/>
  <c r="AI28" i="10"/>
  <c r="AH28" i="10" s="1"/>
  <c r="AI27" i="10"/>
  <c r="AH27" i="10" s="1"/>
  <c r="AI26" i="10"/>
  <c r="AH26" i="10" s="1"/>
  <c r="AI25" i="10"/>
  <c r="AH25" i="10" s="1"/>
  <c r="AI24" i="10"/>
  <c r="AH24" i="10" s="1"/>
  <c r="AI23" i="10"/>
  <c r="AH23" i="10" s="1"/>
  <c r="AI22" i="10"/>
  <c r="AH22" i="10" s="1"/>
  <c r="AI21" i="10"/>
  <c r="AH21" i="10" s="1"/>
  <c r="AI20" i="10"/>
  <c r="AH20" i="10" s="1"/>
  <c r="AI19" i="10"/>
  <c r="AH19" i="10" s="1"/>
  <c r="AI18" i="10"/>
  <c r="AH18" i="10" s="1"/>
  <c r="AI17" i="10"/>
  <c r="AH17" i="10" s="1"/>
  <c r="AI16" i="10"/>
  <c r="AI15" i="10"/>
  <c r="AH15" i="10" s="1"/>
  <c r="AI14" i="10"/>
  <c r="AH14" i="10" s="1"/>
  <c r="AI13" i="10"/>
  <c r="AH13" i="10" s="1"/>
  <c r="AI12" i="10"/>
  <c r="AH12" i="10" s="1"/>
  <c r="AI11" i="10"/>
  <c r="AH11" i="10" s="1"/>
  <c r="AI10" i="10"/>
  <c r="AI9" i="10"/>
  <c r="AN7" i="10"/>
  <c r="AH10" i="10" l="1"/>
  <c r="AJ10" i="10" s="1"/>
  <c r="AH57" i="10"/>
  <c r="AJ57" i="10"/>
  <c r="AH16" i="10"/>
  <c r="AW10" i="1"/>
  <c r="AY10" i="1" s="1"/>
  <c r="AW11" i="1"/>
  <c r="AY11" i="1"/>
  <c r="AW57" i="1"/>
  <c r="AY57" i="1"/>
  <c r="AW53" i="1"/>
  <c r="AY53" i="1"/>
  <c r="AW49" i="1"/>
  <c r="AY49" i="1"/>
  <c r="AW45" i="1"/>
  <c r="AY45" i="1"/>
  <c r="AW41" i="1"/>
  <c r="AY41" i="1"/>
  <c r="AW37" i="1"/>
  <c r="AY37" i="1"/>
  <c r="AW33" i="1"/>
  <c r="AY33" i="1"/>
  <c r="AW29" i="1"/>
  <c r="AY29" i="1"/>
  <c r="AW25" i="1"/>
  <c r="AY25" i="1"/>
  <c r="AW21" i="1"/>
  <c r="AY21" i="1"/>
  <c r="AW17" i="1"/>
  <c r="AY17" i="1"/>
  <c r="AW13" i="1"/>
  <c r="AY13" i="1"/>
  <c r="AW12" i="1"/>
  <c r="AY12" i="1"/>
  <c r="AW55" i="1"/>
  <c r="AW47" i="1"/>
  <c r="AW39" i="1"/>
  <c r="AW35" i="1"/>
  <c r="AW31" i="1"/>
  <c r="AW27" i="1"/>
  <c r="AW23" i="1"/>
  <c r="AW19" i="1"/>
  <c r="AW15" i="1"/>
  <c r="AW51" i="1"/>
  <c r="AW43" i="1"/>
  <c r="AW54" i="1"/>
  <c r="AW50" i="1"/>
  <c r="AW46" i="1"/>
  <c r="AW42" i="1"/>
  <c r="AW38" i="1"/>
  <c r="AW34" i="1"/>
  <c r="AW30" i="1"/>
  <c r="AW26" i="1"/>
  <c r="AW22" i="1"/>
  <c r="AW18" i="1"/>
  <c r="AW14" i="1"/>
  <c r="AW56" i="1"/>
  <c r="AW52" i="1"/>
  <c r="AW48" i="1"/>
  <c r="AW44" i="1"/>
  <c r="AW40" i="1"/>
  <c r="AW36" i="1"/>
  <c r="AW32" i="1"/>
  <c r="AW28" i="1"/>
  <c r="AW24" i="1"/>
  <c r="AW20" i="1"/>
  <c r="AW16" i="1"/>
  <c r="AH9" i="10"/>
  <c r="AJ9" i="10" s="1"/>
  <c r="P57" i="7" l="1"/>
  <c r="Q57" i="7" s="1"/>
  <c r="P56" i="7"/>
  <c r="Q56" i="7" s="1"/>
  <c r="P55" i="7"/>
  <c r="Q55" i="7" s="1"/>
  <c r="P54" i="7"/>
  <c r="Q54" i="7" s="1"/>
  <c r="P53" i="7"/>
  <c r="Q53" i="7" s="1"/>
  <c r="P52" i="7"/>
  <c r="Q52" i="7" s="1"/>
  <c r="P51" i="7"/>
  <c r="Q51" i="7" s="1"/>
  <c r="P50" i="7"/>
  <c r="Q50" i="7" s="1"/>
  <c r="P49" i="7"/>
  <c r="Q49" i="7" s="1"/>
  <c r="P48" i="7"/>
  <c r="Q48" i="7" s="1"/>
  <c r="P47" i="7"/>
  <c r="Q47" i="7" s="1"/>
  <c r="P46" i="7"/>
  <c r="Q46" i="7" s="1"/>
  <c r="P45" i="7"/>
  <c r="Q45" i="7" s="1"/>
  <c r="P44" i="7"/>
  <c r="Q44" i="7" s="1"/>
  <c r="P43" i="7"/>
  <c r="Q43" i="7" s="1"/>
  <c r="P42" i="7"/>
  <c r="Q42" i="7" s="1"/>
  <c r="P41" i="7"/>
  <c r="Q41" i="7" s="1"/>
  <c r="P40" i="7"/>
  <c r="Q40" i="7" s="1"/>
  <c r="P39" i="7"/>
  <c r="Q39" i="7" s="1"/>
  <c r="P38" i="7"/>
  <c r="Q38" i="7" s="1"/>
  <c r="P37" i="7"/>
  <c r="Q37" i="7" s="1"/>
  <c r="P36" i="7"/>
  <c r="Q36" i="7" s="1"/>
  <c r="P35" i="7"/>
  <c r="Q35" i="7" s="1"/>
  <c r="P34" i="7"/>
  <c r="Q34" i="7" s="1"/>
  <c r="P33" i="7"/>
  <c r="Q33" i="7" s="1"/>
  <c r="P32" i="7"/>
  <c r="Q32" i="7" s="1"/>
  <c r="P31" i="7"/>
  <c r="Q31" i="7" s="1"/>
  <c r="P30" i="7"/>
  <c r="Q30" i="7" s="1"/>
  <c r="P29" i="7"/>
  <c r="Q29" i="7" s="1"/>
  <c r="P28" i="7"/>
  <c r="P27" i="7"/>
  <c r="P26" i="7"/>
  <c r="P25" i="7"/>
  <c r="P24" i="7"/>
  <c r="P23" i="7"/>
  <c r="P22" i="7"/>
  <c r="P21" i="7"/>
  <c r="P20" i="7"/>
  <c r="P19" i="7"/>
  <c r="P18" i="7"/>
  <c r="P17" i="7"/>
  <c r="P16" i="7"/>
  <c r="P15" i="7"/>
  <c r="P14" i="7"/>
  <c r="P13" i="7"/>
  <c r="P12" i="7"/>
  <c r="O12" i="7" s="1"/>
  <c r="P11" i="7"/>
  <c r="O11" i="7" s="1"/>
  <c r="P10" i="7"/>
  <c r="O10" i="7" s="1"/>
  <c r="P9" i="7"/>
  <c r="O9" i="7" s="1"/>
  <c r="W7" i="7"/>
  <c r="Q10" i="7" l="1"/>
  <c r="Q16" i="7"/>
  <c r="Q18" i="7"/>
  <c r="Q20" i="7"/>
  <c r="Q22" i="7"/>
  <c r="Q24" i="7"/>
  <c r="Q26" i="7"/>
  <c r="Q28" i="7"/>
  <c r="Q9" i="7"/>
  <c r="Q11" i="7"/>
  <c r="Q13" i="7"/>
  <c r="Q15" i="7"/>
  <c r="Q17" i="7"/>
  <c r="Q21" i="7"/>
  <c r="Q23" i="7"/>
  <c r="Q25" i="7"/>
  <c r="Q27" i="7"/>
  <c r="Q14" i="7"/>
  <c r="Q19" i="7"/>
  <c r="Q12" i="7"/>
  <c r="AX9" i="1"/>
  <c r="AW9" i="1" l="1"/>
  <c r="AY9" i="1" s="1"/>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B8" i="6"/>
  <c r="A56" i="6"/>
  <c r="A8" i="6"/>
  <c r="J3" i="6" l="1"/>
  <c r="H3" i="6"/>
  <c r="G3" i="6"/>
  <c r="S3" i="6"/>
  <c r="F3" i="6"/>
  <c r="M3" i="6"/>
  <c r="Q3" i="6"/>
  <c r="O3" i="6"/>
  <c r="I3" i="6"/>
  <c r="N3" i="6"/>
  <c r="R3" i="6"/>
  <c r="K3" i="6"/>
  <c r="T3" i="6"/>
  <c r="L3" i="6"/>
  <c r="P3" i="6"/>
  <c r="E3" i="6"/>
  <c r="BG7" i="1" l="1"/>
</calcChain>
</file>

<file path=xl/sharedStrings.xml><?xml version="1.0" encoding="utf-8"?>
<sst xmlns="http://schemas.openxmlformats.org/spreadsheetml/2006/main" count="256" uniqueCount="79">
  <si>
    <t>Question Number</t>
  </si>
  <si>
    <t>Number of marks</t>
  </si>
  <si>
    <t>Class Average Mark</t>
  </si>
  <si>
    <t>Number of Marks</t>
  </si>
  <si>
    <t>Total Number of Marks</t>
  </si>
  <si>
    <t>April 2020 Paper 1</t>
  </si>
  <si>
    <t>Learner's Name</t>
  </si>
  <si>
    <t>Paper 2
Total Number of Marks</t>
  </si>
  <si>
    <t>Paper 1 
Total Number of Marks</t>
  </si>
  <si>
    <t>April 2020</t>
  </si>
  <si>
    <t>The mean average marks for the whole teaching group for each strand.</t>
  </si>
  <si>
    <t>Year Group</t>
  </si>
  <si>
    <t>Paper 1, 2 and 3
Total Number of Marks</t>
  </si>
  <si>
    <t>Paper 3
Total Number of Marks</t>
  </si>
  <si>
    <t>Ug</t>
  </si>
  <si>
    <t>Uf</t>
  </si>
  <si>
    <t>Rf</t>
  </si>
  <si>
    <t>Rm</t>
  </si>
  <si>
    <t>Content
Wc</t>
  </si>
  <si>
    <t>Communication
Wa</t>
  </si>
  <si>
    <t>Rd</t>
  </si>
  <si>
    <t>Lm</t>
  </si>
  <si>
    <t>Ld</t>
  </si>
  <si>
    <t>Sub-strand</t>
  </si>
  <si>
    <t>Teaching Group</t>
  </si>
  <si>
    <t>Missing Marks</t>
  </si>
  <si>
    <t>Ul</t>
  </si>
  <si>
    <t>Wc</t>
  </si>
  <si>
    <t>Wa</t>
  </si>
  <si>
    <t>Wo</t>
  </si>
  <si>
    <t>Teaching Group Average Mark</t>
  </si>
  <si>
    <t>Vocabulary</t>
  </si>
  <si>
    <t>Grammatical forms</t>
  </si>
  <si>
    <t>Reading for detail</t>
  </si>
  <si>
    <t>Reading main idea</t>
  </si>
  <si>
    <t>Reading function</t>
  </si>
  <si>
    <t>Language range</t>
  </si>
  <si>
    <t>Content</t>
  </si>
  <si>
    <t>Organisation</t>
  </si>
  <si>
    <t>Listening for meaning</t>
  </si>
  <si>
    <t>Listening for detail</t>
  </si>
  <si>
    <t>Reading
main idea</t>
  </si>
  <si>
    <t>Reading
for detail</t>
  </si>
  <si>
    <t xml:space="preserve">Sub-strand </t>
  </si>
  <si>
    <t>This spreadsheet enables a teacher to record the number of marks for each learner in their teaching group for the April 2020 Checkpoint assessments.</t>
  </si>
  <si>
    <t>Only add the marks from one teaching group to the spreadsheet.
Year group analysis can be achieved by copying the results from the individual teaching groups onto the Year Group worksheet/tab.</t>
  </si>
  <si>
    <t>Worksheet to enter the Paper 1 marks for a teaching group.
Some of the cells in this worksheet are protected.</t>
  </si>
  <si>
    <t>Worksheet to enter the Paper 2 marks for a teaching group.
Some of the cells in this worksheet are protected.</t>
  </si>
  <si>
    <t>Worksheet that combines the sub-strand and paper total marks for each learner.
Some of the cells in this worksheet are protected.</t>
  </si>
  <si>
    <t>Sub-Strand Marks</t>
  </si>
  <si>
    <t>Teaching Group
Average Mark</t>
  </si>
  <si>
    <t>Worksheet to enter the Paper 3 marks for a teaching group.
Some of the cells in this worksheet are protected.</t>
  </si>
  <si>
    <t>Cambridge Lower Secondary Checkpoint</t>
  </si>
  <si>
    <t>E2L 1110 Paper 1</t>
  </si>
  <si>
    <t>E2L 1110 Paper 2</t>
  </si>
  <si>
    <t>E2L 1110 Paper 3</t>
  </si>
  <si>
    <t>E2L 1110
Paper 1, 2 and 3</t>
  </si>
  <si>
    <t>April 2020 Paper 2</t>
  </si>
  <si>
    <t>April 2020 Paper 3</t>
  </si>
  <si>
    <t>April 2020 Paper 1,2 and 3</t>
  </si>
  <si>
    <t>Uc</t>
  </si>
  <si>
    <t>Rg</t>
  </si>
  <si>
    <t>Collocation</t>
  </si>
  <si>
    <t>Reading for gist</t>
  </si>
  <si>
    <t>Ut</t>
  </si>
  <si>
    <t>Lg</t>
  </si>
  <si>
    <t>Listening 
for gist</t>
  </si>
  <si>
    <t>English as a Second Language 1110</t>
  </si>
  <si>
    <t>Organisation
Wo</t>
  </si>
  <si>
    <t>Language
Ul</t>
  </si>
  <si>
    <t>Communication</t>
  </si>
  <si>
    <r>
      <t xml:space="preserve">For each learner enter the number of marks for each question on the </t>
    </r>
    <r>
      <rPr>
        <b/>
        <sz val="10"/>
        <color theme="1"/>
        <rFont val="Arial"/>
        <family val="2"/>
      </rPr>
      <t>E2L 1110 Paper 1, E2L 1110 Paper 2</t>
    </r>
    <r>
      <rPr>
        <sz val="10"/>
        <color theme="1"/>
        <rFont val="Arial"/>
        <family val="2"/>
      </rPr>
      <t xml:space="preserve"> and </t>
    </r>
    <r>
      <rPr>
        <b/>
        <sz val="10"/>
        <color theme="1"/>
        <rFont val="Arial"/>
        <family val="2"/>
      </rPr>
      <t>E2L 1110 Paper 3</t>
    </r>
    <r>
      <rPr>
        <sz val="10"/>
        <color theme="1"/>
        <rFont val="Arial"/>
        <family val="2"/>
      </rPr>
      <t xml:space="preserve"> worksheets/tabs.
The spreadsheet automatically calculates the number of marks per sub-strand, total number of marks per paper and the teaching group's mean average marks.
The </t>
    </r>
    <r>
      <rPr>
        <b/>
        <sz val="10"/>
        <color theme="1"/>
        <rFont val="Arial"/>
        <family val="2"/>
      </rPr>
      <t>E2L 1110 Paper 1, 2 and 3</t>
    </r>
    <r>
      <rPr>
        <sz val="10"/>
        <color theme="1"/>
        <rFont val="Arial"/>
        <family val="2"/>
      </rPr>
      <t xml:space="preserve"> worksheet combines the learners' marks from each paper to give a total number of marks for all three papers.</t>
    </r>
  </si>
  <si>
    <t>Worksheet that enables the combined sub-strand and paper totals to be copied from each teaching group's spreadsheet to provide the cohort's marks.
This worksheet does not have protected cells to enable data analysis to be done by the school.</t>
  </si>
  <si>
    <t>For school use only</t>
  </si>
  <si>
    <t>Guide to Teaching Group Spreadsheet</t>
  </si>
  <si>
    <t xml:space="preserve">The mark achieved by each learner for each question. </t>
  </si>
  <si>
    <t>The total number of marks achieved by each learner in each of the subject sub-strands.</t>
  </si>
  <si>
    <t>The total number of marks achieved by each learner.</t>
  </si>
  <si>
    <r>
      <t xml:space="preserve">To complete the spreadsheet, type in each learner's </t>
    </r>
    <r>
      <rPr>
        <b/>
        <sz val="10"/>
        <color theme="1"/>
        <rFont val="Arial"/>
        <family val="2"/>
      </rPr>
      <t>name</t>
    </r>
    <r>
      <rPr>
        <sz val="10"/>
        <color theme="1"/>
        <rFont val="Arial"/>
        <family val="2"/>
      </rPr>
      <t xml:space="preserve"> and </t>
    </r>
    <r>
      <rPr>
        <b/>
        <sz val="10"/>
        <color theme="1"/>
        <rFont val="Arial"/>
        <family val="2"/>
      </rPr>
      <t xml:space="preserve">teaching group </t>
    </r>
    <r>
      <rPr>
        <sz val="10"/>
        <color theme="1"/>
        <rFont val="Arial"/>
        <family val="2"/>
      </rPr>
      <t xml:space="preserve">on the worksheet called </t>
    </r>
    <r>
      <rPr>
        <b/>
        <sz val="10"/>
        <color theme="1"/>
        <rFont val="Arial"/>
        <family val="2"/>
      </rPr>
      <t>E2L 1110 Paper 1</t>
    </r>
    <r>
      <rPr>
        <sz val="10"/>
        <color theme="1"/>
        <rFont val="Arial"/>
        <family val="2"/>
      </rPr>
      <t>.
This will then populate the learner's names and teaching group on the next two worksheets/tabs.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</si>
</sst>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6"/>
      <color theme="1"/>
      <name val="Calibri"/>
      <family val="2"/>
      <scheme val="minor"/>
    </font>
    <font>
      <b/>
      <sz val="18"/>
      <color rgb="FF00B0F0"/>
      <name val="Arial"/>
      <family val="2"/>
    </font>
    <font>
      <sz val="11"/>
      <color theme="1"/>
      <name val="Calibri"/>
      <family val="2"/>
      <scheme val="minor"/>
    </font>
    <font>
      <b/>
      <sz val="12"/>
      <color theme="1"/>
      <name val="Arial"/>
      <family val="2"/>
    </font>
    <font>
      <sz val="10"/>
      <color theme="1"/>
      <name val="Arial"/>
      <family val="2"/>
    </font>
    <font>
      <b/>
      <sz val="10"/>
      <name val="Arial"/>
      <family val="2"/>
    </font>
    <font>
      <sz val="10"/>
      <name val="Arial"/>
      <family val="2"/>
    </font>
    <font>
      <b/>
      <sz val="10"/>
      <color theme="1"/>
      <name val="Arial"/>
      <family val="2"/>
    </font>
    <font>
      <b/>
      <sz val="18"/>
      <color rgb="FF6CB52D"/>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3" fillId="0" borderId="0"/>
  </cellStyleXfs>
  <cellXfs count="107">
    <xf numFmtId="0" fontId="0" fillId="0" borderId="0" xfId="0"/>
    <xf numFmtId="0" fontId="2" fillId="0" borderId="0" xfId="0" applyFont="1"/>
    <xf numFmtId="0" fontId="0" fillId="0" borderId="4" xfId="0" applyBorder="1" applyAlignment="1" applyProtection="1">
      <alignment horizontal="center" vertical="center"/>
      <protection locked="0"/>
    </xf>
    <xf numFmtId="0" fontId="0" fillId="0" borderId="0" xfId="0" applyAlignment="1">
      <alignment wrapText="1"/>
    </xf>
    <xf numFmtId="49" fontId="2" fillId="0" borderId="0" xfId="0" applyNumberFormat="1" applyFont="1" applyAlignment="1">
      <alignment horizontal="left"/>
    </xf>
    <xf numFmtId="0" fontId="0" fillId="0" borderId="0" xfId="0"/>
    <xf numFmtId="0" fontId="2" fillId="0" borderId="0" xfId="0" applyFont="1"/>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0" borderId="0" xfId="0" applyAlignment="1" applyProtection="1">
      <alignment horizontal="left"/>
    </xf>
    <xf numFmtId="0" fontId="2" fillId="0" borderId="0" xfId="0" applyFont="1" applyAlignment="1" applyProtection="1">
      <alignment horizontal="left"/>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left"/>
      <protection locked="0"/>
    </xf>
    <xf numFmtId="0" fontId="0" fillId="0" borderId="1" xfId="0" applyFill="1" applyBorder="1" applyAlignment="1" applyProtection="1">
      <alignment horizontal="center" vertical="center"/>
      <protection locked="0"/>
    </xf>
    <xf numFmtId="0" fontId="1" fillId="0" borderId="1" xfId="0" applyFont="1" applyBorder="1" applyAlignment="1" applyProtection="1">
      <alignment horizontal="left"/>
    </xf>
    <xf numFmtId="0" fontId="0" fillId="0" borderId="0" xfId="0" applyBorder="1" applyProtection="1">
      <protection locked="0"/>
    </xf>
    <xf numFmtId="0" fontId="0" fillId="0" borderId="0" xfId="0" applyBorder="1" applyProtection="1"/>
    <xf numFmtId="0" fontId="0" fillId="0" borderId="0" xfId="0"/>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0" borderId="2" xfId="0" applyBorder="1" applyAlignment="1" applyProtection="1">
      <alignment vertical="center"/>
      <protection locked="0"/>
    </xf>
    <xf numFmtId="0" fontId="0" fillId="0" borderId="0" xfId="0" applyBorder="1"/>
    <xf numFmtId="0" fontId="0" fillId="0" borderId="0" xfId="0" applyAlignment="1" applyProtection="1">
      <alignment horizontal="center" vertical="center"/>
      <protection locked="0"/>
    </xf>
    <xf numFmtId="0" fontId="0" fillId="0" borderId="0" xfId="0" applyProtection="1">
      <protection locked="0"/>
    </xf>
    <xf numFmtId="0" fontId="4" fillId="0" borderId="0" xfId="1" applyFont="1" applyBorder="1" applyAlignment="1">
      <alignment vertical="center"/>
    </xf>
    <xf numFmtId="0" fontId="5" fillId="0" borderId="0" xfId="2" applyFont="1" applyBorder="1" applyAlignment="1">
      <alignment horizontal="left" vertical="center" wrapText="1"/>
    </xf>
    <xf numFmtId="0" fontId="0" fillId="0" borderId="0" xfId="0" applyBorder="1" applyAlignment="1">
      <alignment wrapText="1"/>
    </xf>
    <xf numFmtId="0" fontId="0" fillId="0" borderId="1" xfId="0" applyFill="1" applyBorder="1" applyAlignment="1" applyProtection="1">
      <alignment horizontal="center" vertical="center"/>
      <protection locked="0"/>
    </xf>
    <xf numFmtId="0" fontId="6"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7" xfId="2" applyFont="1" applyBorder="1" applyAlignment="1">
      <alignment horizontal="left" vertical="center" wrapText="1"/>
    </xf>
    <xf numFmtId="0" fontId="5" fillId="0" borderId="7" xfId="2" applyFont="1" applyBorder="1" applyAlignment="1">
      <alignment horizontal="left" vertical="center" wrapText="1"/>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protection locked="0"/>
    </xf>
    <xf numFmtId="0" fontId="1" fillId="0" borderId="1" xfId="0" applyFont="1" applyBorder="1" applyProtection="1">
      <protection locked="0"/>
    </xf>
    <xf numFmtId="0" fontId="0" fillId="0" borderId="0" xfId="0" applyFill="1" applyBorder="1" applyAlignment="1" applyProtection="1">
      <alignment horizontal="left" vertical="center"/>
      <protection locked="0"/>
    </xf>
    <xf numFmtId="49" fontId="9" fillId="0" borderId="0" xfId="0" applyNumberFormat="1" applyFont="1" applyAlignment="1">
      <alignment horizontal="left" vertical="center"/>
    </xf>
    <xf numFmtId="0" fontId="9" fillId="0" borderId="0" xfId="0" applyFont="1" applyAlignment="1">
      <alignment horizontal="left" vertical="center"/>
    </xf>
    <xf numFmtId="0" fontId="0" fillId="5" borderId="1" xfId="0" applyFill="1" applyBorder="1" applyProtection="1"/>
    <xf numFmtId="0" fontId="9" fillId="0" borderId="0" xfId="0" applyFont="1" applyAlignment="1">
      <alignment horizontal="left" vertical="center"/>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0" borderId="1" xfId="0" applyBorder="1" applyAlignment="1" applyProtection="1">
      <alignment horizontal="center" vertical="center"/>
    </xf>
    <xf numFmtId="0" fontId="0" fillId="0" borderId="0" xfId="0" applyAlignment="1" applyProtection="1">
      <alignment horizontal="left"/>
    </xf>
    <xf numFmtId="0" fontId="2" fillId="0" borderId="0" xfId="0" applyFont="1" applyAlignment="1" applyProtection="1">
      <alignment horizontal="left"/>
    </xf>
    <xf numFmtId="0" fontId="1" fillId="0" borderId="1" xfId="0" applyFont="1" applyBorder="1" applyAlignment="1" applyProtection="1">
      <alignment horizontal="left"/>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left"/>
      <protection locked="0"/>
    </xf>
    <xf numFmtId="0" fontId="9" fillId="0" borderId="0" xfId="0" applyFont="1" applyAlignment="1">
      <alignment horizontal="left"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4" borderId="0" xfId="0" applyFill="1" applyAlignment="1" applyProtection="1">
      <alignment horizontal="left"/>
    </xf>
    <xf numFmtId="0" fontId="0" fillId="4" borderId="1"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wrapText="1"/>
    </xf>
    <xf numFmtId="0" fontId="0" fillId="5" borderId="1" xfId="0" applyFill="1" applyBorder="1" applyAlignment="1" applyProtection="1">
      <alignment horizontal="center" vertical="center"/>
    </xf>
    <xf numFmtId="0" fontId="0" fillId="3" borderId="1" xfId="0" applyFill="1" applyBorder="1" applyProtection="1"/>
    <xf numFmtId="0" fontId="0" fillId="3" borderId="3" xfId="0"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4" borderId="0" xfId="0" applyFill="1" applyProtection="1"/>
    <xf numFmtId="0" fontId="0" fillId="4" borderId="1" xfId="0" applyFill="1" applyBorder="1" applyAlignment="1" applyProtection="1">
      <alignment vertical="center"/>
    </xf>
    <xf numFmtId="164" fontId="0" fillId="4" borderId="1" xfId="0" applyNumberFormat="1" applyFill="1" applyBorder="1" applyAlignment="1" applyProtection="1">
      <alignment horizontal="center" vertical="center"/>
    </xf>
    <xf numFmtId="0" fontId="0" fillId="3" borderId="4" xfId="0" applyFill="1" applyBorder="1" applyAlignment="1" applyProtection="1">
      <alignment horizontal="center" vertical="center"/>
    </xf>
    <xf numFmtId="0" fontId="0" fillId="5" borderId="4" xfId="0" applyFill="1" applyBorder="1" applyAlignment="1" applyProtection="1">
      <alignment vertical="center" wrapText="1"/>
    </xf>
    <xf numFmtId="0" fontId="0" fillId="5" borderId="1" xfId="0" applyFill="1" applyBorder="1" applyAlignment="1" applyProtection="1">
      <alignment horizontal="center" vertical="center"/>
      <protection locked="0"/>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0" fillId="0" borderId="1" xfId="0" applyFill="1" applyBorder="1" applyAlignment="1" applyProtection="1">
      <alignment horizontal="center" vertical="center" wrapText="1"/>
    </xf>
    <xf numFmtId="0" fontId="0" fillId="4" borderId="1" xfId="0" applyFill="1" applyBorder="1" applyAlignment="1" applyProtection="1">
      <alignment horizontal="left" vertical="center"/>
    </xf>
    <xf numFmtId="0" fontId="0" fillId="3" borderId="4" xfId="0" applyFill="1" applyBorder="1" applyAlignment="1" applyProtection="1">
      <alignment horizontal="center" vertical="center" wrapText="1"/>
    </xf>
    <xf numFmtId="0" fontId="0" fillId="0" borderId="1" xfId="0" applyFill="1" applyBorder="1" applyAlignment="1" applyProtection="1">
      <alignment horizontal="center" vertical="center" wrapText="1"/>
      <protection locked="0"/>
    </xf>
    <xf numFmtId="0" fontId="9" fillId="0" borderId="0" xfId="0" applyFont="1" applyAlignment="1" applyProtection="1">
      <alignment horizontal="left" vertical="center"/>
    </xf>
    <xf numFmtId="0" fontId="0" fillId="4" borderId="0" xfId="0" applyFill="1" applyBorder="1" applyAlignment="1" applyProtection="1">
      <alignment horizontal="center" vertical="center"/>
    </xf>
    <xf numFmtId="0" fontId="1" fillId="0" borderId="1" xfId="0" applyFont="1" applyBorder="1" applyProtection="1"/>
    <xf numFmtId="0" fontId="0" fillId="0" borderId="1" xfId="0" applyBorder="1" applyAlignment="1" applyProtection="1">
      <alignment horizontal="left" vertical="center"/>
    </xf>
    <xf numFmtId="0" fontId="0" fillId="0" borderId="1" xfId="0" applyFill="1" applyBorder="1" applyAlignment="1" applyProtection="1">
      <alignment horizontal="center" vertical="center"/>
    </xf>
    <xf numFmtId="0" fontId="0" fillId="2" borderId="1" xfId="0" applyFill="1" applyBorder="1" applyAlignment="1" applyProtection="1">
      <alignment horizontal="center" vertical="center"/>
    </xf>
    <xf numFmtId="0" fontId="8" fillId="0" borderId="1" xfId="2" applyFont="1" applyBorder="1" applyAlignment="1">
      <alignment horizontal="left" vertical="center" wrapText="1"/>
    </xf>
    <xf numFmtId="0" fontId="5" fillId="0" borderId="1" xfId="2" applyFont="1" applyBorder="1" applyAlignment="1">
      <alignment horizontal="left" vertical="center" wrapText="1"/>
    </xf>
    <xf numFmtId="0" fontId="0" fillId="0" borderId="0" xfId="0" applyAlignment="1">
      <alignment horizontal="center"/>
    </xf>
    <xf numFmtId="0" fontId="5" fillId="0" borderId="0" xfId="2" applyFont="1" applyBorder="1" applyAlignment="1">
      <alignment horizontal="left" vertical="center" wrapText="1"/>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0" fillId="5" borderId="4" xfId="0" applyFill="1" applyBorder="1" applyAlignment="1" applyProtection="1">
      <alignment horizontal="center" vertical="center"/>
    </xf>
    <xf numFmtId="0" fontId="0" fillId="5" borderId="3" xfId="0" applyFill="1" applyBorder="1" applyAlignment="1" applyProtection="1">
      <alignment horizontal="center" vertical="center" wrapText="1"/>
    </xf>
    <xf numFmtId="0" fontId="0" fillId="5" borderId="6" xfId="0" applyFill="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5" xfId="0" applyFont="1" applyBorder="1" applyAlignment="1" applyProtection="1">
      <alignment horizontal="left" vertical="center"/>
    </xf>
    <xf numFmtId="0" fontId="0" fillId="5" borderId="1" xfId="0" applyFill="1" applyBorder="1" applyAlignment="1" applyProtection="1">
      <alignment horizontal="center" vertical="center" wrapText="1"/>
    </xf>
    <xf numFmtId="0" fontId="0" fillId="5" borderId="2" xfId="0" applyFill="1" applyBorder="1" applyAlignment="1" applyProtection="1">
      <alignment horizontal="center" vertical="center"/>
    </xf>
    <xf numFmtId="0" fontId="0" fillId="5" borderId="7"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4" borderId="1" xfId="0" applyFill="1" applyBorder="1" applyAlignment="1" applyProtection="1">
      <alignment horizontal="left"/>
    </xf>
    <xf numFmtId="0" fontId="0" fillId="0" borderId="8" xfId="0" applyFill="1" applyBorder="1" applyAlignment="1" applyProtection="1">
      <alignment horizontal="left"/>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2172036</xdr:colOff>
      <xdr:row>0</xdr:row>
      <xdr:rowOff>662997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tabSelected="1" workbookViewId="0">
      <selection activeCell="B6" sqref="B6"/>
    </sheetView>
  </sheetViews>
  <sheetFormatPr defaultRowHeight="55.8" customHeight="1" x14ac:dyDescent="0.3"/>
  <cols>
    <col min="1" max="1" width="5.77734375" style="5" customWidth="1"/>
    <col min="2" max="2" width="24.77734375" customWidth="1"/>
    <col min="3" max="3" width="98.77734375" customWidth="1"/>
  </cols>
  <sheetData>
    <row r="1" spans="1:3" ht="70.05" customHeight="1" x14ac:dyDescent="0.3">
      <c r="B1" s="92"/>
      <c r="C1" s="92"/>
    </row>
    <row r="2" spans="1:3" ht="22.95" customHeight="1" x14ac:dyDescent="0.4">
      <c r="B2" s="46" t="s">
        <v>52</v>
      </c>
      <c r="C2" s="1"/>
    </row>
    <row r="3" spans="1:3" ht="22.95" customHeight="1" x14ac:dyDescent="0.4">
      <c r="B3" s="46" t="s">
        <v>67</v>
      </c>
      <c r="C3" s="1"/>
    </row>
    <row r="4" spans="1:3" ht="22.95" customHeight="1" x14ac:dyDescent="0.4">
      <c r="B4" s="45" t="s">
        <v>9</v>
      </c>
      <c r="C4" s="1"/>
    </row>
    <row r="5" spans="1:3" s="5" customFormat="1" ht="22.95" customHeight="1" x14ac:dyDescent="0.4">
      <c r="B5" s="4"/>
      <c r="C5" s="6"/>
    </row>
    <row r="6" spans="1:3" ht="62.4" customHeight="1" x14ac:dyDescent="0.3">
      <c r="A6" s="21"/>
      <c r="B6" s="31" t="s">
        <v>73</v>
      </c>
      <c r="C6" s="21"/>
    </row>
    <row r="7" spans="1:3" ht="55.8" customHeight="1" x14ac:dyDescent="0.3">
      <c r="A7" s="21"/>
      <c r="B7" s="93" t="s">
        <v>44</v>
      </c>
      <c r="C7" s="93"/>
    </row>
    <row r="8" spans="1:3" ht="55.8" customHeight="1" x14ac:dyDescent="0.3">
      <c r="A8" s="21"/>
      <c r="B8" s="31" t="s">
        <v>74</v>
      </c>
      <c r="C8" s="32"/>
    </row>
    <row r="9" spans="1:3" ht="55.8" customHeight="1" x14ac:dyDescent="0.3">
      <c r="A9" s="21"/>
      <c r="B9" s="91" t="s">
        <v>78</v>
      </c>
      <c r="C9" s="91"/>
    </row>
    <row r="10" spans="1:3" ht="70.8" customHeight="1" x14ac:dyDescent="0.3">
      <c r="A10" s="21"/>
      <c r="B10" s="91" t="s">
        <v>71</v>
      </c>
      <c r="C10" s="91"/>
    </row>
    <row r="11" spans="1:3" ht="55.8" customHeight="1" x14ac:dyDescent="0.3">
      <c r="A11" s="21"/>
      <c r="B11" s="90" t="s">
        <v>45</v>
      </c>
      <c r="C11" s="91"/>
    </row>
    <row r="12" spans="1:3" ht="55.8" customHeight="1" x14ac:dyDescent="0.3">
      <c r="A12" s="28"/>
      <c r="B12" s="37"/>
      <c r="C12" s="38"/>
    </row>
    <row r="13" spans="1:3" ht="55.8" customHeight="1" x14ac:dyDescent="0.3">
      <c r="A13" s="21"/>
      <c r="B13" s="35" t="s">
        <v>53</v>
      </c>
      <c r="C13" s="36" t="s">
        <v>46</v>
      </c>
    </row>
    <row r="14" spans="1:3" ht="55.8" customHeight="1" x14ac:dyDescent="0.3">
      <c r="A14" s="21"/>
      <c r="B14" s="35" t="s">
        <v>54</v>
      </c>
      <c r="C14" s="36" t="s">
        <v>47</v>
      </c>
    </row>
    <row r="15" spans="1:3" s="21" customFormat="1" ht="55.8" customHeight="1" x14ac:dyDescent="0.3">
      <c r="B15" s="35" t="s">
        <v>55</v>
      </c>
      <c r="C15" s="36" t="s">
        <v>51</v>
      </c>
    </row>
    <row r="16" spans="1:3" ht="55.8" customHeight="1" x14ac:dyDescent="0.3">
      <c r="A16" s="21"/>
      <c r="B16" s="35" t="s">
        <v>56</v>
      </c>
      <c r="C16" s="36" t="s">
        <v>48</v>
      </c>
    </row>
    <row r="17" spans="1:3" ht="55.8" customHeight="1" x14ac:dyDescent="0.3">
      <c r="A17" s="21"/>
      <c r="B17" s="35" t="s">
        <v>11</v>
      </c>
      <c r="C17" s="36" t="s">
        <v>72</v>
      </c>
    </row>
    <row r="18" spans="1:3" ht="55.8" customHeight="1" x14ac:dyDescent="0.3">
      <c r="B18" s="35" t="s">
        <v>3</v>
      </c>
      <c r="C18" s="36" t="s">
        <v>75</v>
      </c>
    </row>
    <row r="19" spans="1:3" ht="55.8" customHeight="1" x14ac:dyDescent="0.3">
      <c r="B19" s="35" t="s">
        <v>49</v>
      </c>
      <c r="C19" s="36" t="s">
        <v>76</v>
      </c>
    </row>
    <row r="20" spans="1:3" ht="55.8" customHeight="1" x14ac:dyDescent="0.3">
      <c r="B20" s="35" t="s">
        <v>4</v>
      </c>
      <c r="C20" s="36" t="s">
        <v>77</v>
      </c>
    </row>
    <row r="21" spans="1:3" ht="55.8" customHeight="1" x14ac:dyDescent="0.3">
      <c r="B21" s="35" t="s">
        <v>50</v>
      </c>
      <c r="C21" s="36" t="s">
        <v>10</v>
      </c>
    </row>
    <row r="22" spans="1:3" ht="55.8" customHeight="1" x14ac:dyDescent="0.3">
      <c r="B22" s="33"/>
      <c r="C22" s="33"/>
    </row>
    <row r="23" spans="1:3" ht="55.8" customHeight="1" x14ac:dyDescent="0.3">
      <c r="B23" s="33"/>
      <c r="C23" s="33"/>
    </row>
    <row r="24" spans="1:3" ht="55.8" customHeight="1" x14ac:dyDescent="0.3">
      <c r="B24" s="33"/>
      <c r="C24" s="33"/>
    </row>
    <row r="25" spans="1:3" ht="55.8" customHeight="1" x14ac:dyDescent="0.3">
      <c r="B25" s="33"/>
      <c r="C25" s="33"/>
    </row>
    <row r="26" spans="1:3" ht="55.8" customHeight="1" x14ac:dyDescent="0.3">
      <c r="B26" s="3"/>
      <c r="C26" s="3"/>
    </row>
    <row r="27" spans="1:3" ht="55.8" customHeight="1" x14ac:dyDescent="0.3">
      <c r="B27" s="3"/>
      <c r="C27" s="3"/>
    </row>
    <row r="28" spans="1:3" ht="55.8" customHeight="1" x14ac:dyDescent="0.3">
      <c r="B28" s="3"/>
      <c r="C28" s="3"/>
    </row>
    <row r="29" spans="1:3" ht="55.8" customHeight="1" x14ac:dyDescent="0.3">
      <c r="B29" s="3"/>
      <c r="C29" s="3"/>
    </row>
    <row r="30" spans="1:3" ht="55.8" customHeight="1" x14ac:dyDescent="0.3">
      <c r="B30" s="3"/>
      <c r="C30" s="3"/>
    </row>
    <row r="31" spans="1:3" ht="55.8" customHeight="1" x14ac:dyDescent="0.3">
      <c r="B31" s="3"/>
      <c r="C31" s="3"/>
    </row>
    <row r="32" spans="1:3" ht="55.8" customHeight="1" x14ac:dyDescent="0.3">
      <c r="B32" s="3"/>
      <c r="C32" s="3"/>
    </row>
    <row r="33" spans="2:3" ht="55.8" customHeight="1" x14ac:dyDescent="0.3">
      <c r="B33" s="3"/>
      <c r="C33" s="3"/>
    </row>
  </sheetData>
  <sheetProtection password="CC7B" sheet="1" objects="1" scenarios="1"/>
  <mergeCells count="5">
    <mergeCell ref="B11:C11"/>
    <mergeCell ref="B1:C1"/>
    <mergeCell ref="B7:C7"/>
    <mergeCell ref="B9:C9"/>
    <mergeCell ref="B10:C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CY58"/>
  <sheetViews>
    <sheetView showGridLines="0" workbookViewId="0">
      <selection activeCell="A9" sqref="A9"/>
    </sheetView>
  </sheetViews>
  <sheetFormatPr defaultRowHeight="14.4" x14ac:dyDescent="0.3"/>
  <cols>
    <col min="1" max="2" width="20.77734375" style="30" customWidth="1"/>
    <col min="3" max="3" width="25.77734375" style="30" customWidth="1"/>
    <col min="4" max="17" width="8.88671875" style="29"/>
    <col min="18" max="33" width="8.88671875" style="58"/>
    <col min="34" max="48" width="8.88671875" style="29"/>
    <col min="49" max="50" width="20" style="29" hidden="1" customWidth="1"/>
    <col min="51" max="51" width="31.44140625" style="29" customWidth="1"/>
    <col min="52" max="53" width="17.109375" style="29" customWidth="1"/>
    <col min="54" max="55" width="17.109375" style="58" customWidth="1"/>
    <col min="56" max="58" width="17.109375" style="29" customWidth="1"/>
    <col min="59" max="59" width="14.109375" style="29" customWidth="1"/>
    <col min="60" max="103" width="8.88671875" style="19"/>
    <col min="104" max="16384" width="8.88671875" style="30"/>
  </cols>
  <sheetData>
    <row r="1" spans="1:103" s="24" customFormat="1" ht="70.05" customHeight="1" x14ac:dyDescent="0.3">
      <c r="D1" s="25"/>
      <c r="E1" s="25"/>
      <c r="F1" s="25"/>
      <c r="G1" s="25"/>
      <c r="H1" s="25"/>
      <c r="I1" s="25"/>
      <c r="J1" s="25"/>
      <c r="K1" s="25"/>
      <c r="L1" s="25"/>
      <c r="M1" s="25"/>
      <c r="N1" s="25"/>
      <c r="O1" s="25"/>
      <c r="P1" s="25"/>
      <c r="Q1" s="25"/>
      <c r="R1" s="52"/>
      <c r="S1" s="52"/>
      <c r="T1" s="52"/>
      <c r="U1" s="52"/>
      <c r="V1" s="52"/>
      <c r="W1" s="52"/>
      <c r="X1" s="52"/>
      <c r="Y1" s="52"/>
      <c r="Z1" s="52"/>
      <c r="AA1" s="52"/>
      <c r="AB1" s="52"/>
      <c r="AC1" s="52"/>
      <c r="AD1" s="52"/>
      <c r="AE1" s="52"/>
      <c r="AF1" s="52"/>
      <c r="AG1" s="52"/>
      <c r="AH1" s="25"/>
      <c r="AI1" s="25"/>
      <c r="AJ1" s="25"/>
      <c r="AK1" s="25"/>
      <c r="AL1" s="25"/>
      <c r="AM1" s="25"/>
      <c r="AN1" s="25"/>
      <c r="AO1" s="25"/>
      <c r="AP1" s="25"/>
      <c r="AQ1" s="25"/>
      <c r="AR1" s="25"/>
      <c r="AS1" s="25"/>
      <c r="AT1" s="25"/>
      <c r="AU1" s="25"/>
      <c r="AV1" s="25"/>
      <c r="AW1" s="25"/>
      <c r="AX1" s="25"/>
      <c r="AY1" s="25"/>
      <c r="AZ1" s="25"/>
      <c r="BA1" s="25"/>
      <c r="BB1" s="52"/>
      <c r="BC1" s="52"/>
      <c r="BD1" s="25"/>
      <c r="BE1" s="25"/>
      <c r="BF1" s="25"/>
      <c r="BG1" s="25"/>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row>
    <row r="2" spans="1:103" s="24" customFormat="1" ht="22.95" customHeight="1" x14ac:dyDescent="0.4">
      <c r="A2" s="48" t="s">
        <v>52</v>
      </c>
      <c r="B2" s="26"/>
      <c r="C2" s="26"/>
      <c r="D2" s="25"/>
      <c r="E2" s="25"/>
      <c r="F2" s="25"/>
      <c r="G2" s="25"/>
      <c r="H2" s="25"/>
      <c r="I2" s="25"/>
      <c r="J2" s="25"/>
      <c r="K2" s="25"/>
      <c r="L2" s="25"/>
      <c r="M2" s="25"/>
      <c r="N2" s="25"/>
      <c r="O2" s="25"/>
      <c r="P2" s="25"/>
      <c r="Q2" s="25"/>
      <c r="R2" s="52"/>
      <c r="S2" s="52"/>
      <c r="T2" s="52"/>
      <c r="U2" s="52"/>
      <c r="V2" s="52"/>
      <c r="W2" s="52"/>
      <c r="X2" s="52"/>
      <c r="Y2" s="52"/>
      <c r="Z2" s="52"/>
      <c r="AA2" s="52"/>
      <c r="AB2" s="52"/>
      <c r="AC2" s="52"/>
      <c r="AD2" s="52"/>
      <c r="AE2" s="52"/>
      <c r="AF2" s="52"/>
      <c r="AG2" s="52"/>
      <c r="AH2" s="25"/>
      <c r="AI2" s="25"/>
      <c r="AJ2" s="25"/>
      <c r="AK2" s="25"/>
      <c r="AL2" s="25"/>
      <c r="AM2" s="25"/>
      <c r="AN2" s="25"/>
      <c r="AO2" s="25"/>
      <c r="AP2" s="25"/>
      <c r="AQ2" s="25"/>
      <c r="AR2" s="25"/>
      <c r="AS2" s="25"/>
      <c r="AT2" s="25"/>
      <c r="AU2" s="25"/>
      <c r="AV2" s="25"/>
      <c r="AW2" s="25"/>
      <c r="AX2" s="25"/>
      <c r="AY2" s="25"/>
      <c r="AZ2" s="25"/>
      <c r="BA2" s="25"/>
      <c r="BB2" s="52"/>
      <c r="BC2" s="52"/>
      <c r="BD2" s="25"/>
      <c r="BE2" s="25"/>
      <c r="BF2" s="25"/>
      <c r="BG2" s="25"/>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row>
    <row r="3" spans="1:103" s="24" customFormat="1" ht="22.95" customHeight="1" x14ac:dyDescent="0.4">
      <c r="A3" s="48" t="s">
        <v>67</v>
      </c>
      <c r="B3" s="26"/>
      <c r="C3" s="26"/>
      <c r="D3" s="25"/>
      <c r="E3" s="25"/>
      <c r="F3" s="25"/>
      <c r="G3" s="25"/>
      <c r="H3" s="25"/>
      <c r="I3" s="25"/>
      <c r="J3" s="25"/>
      <c r="K3" s="25"/>
      <c r="L3" s="25"/>
      <c r="M3" s="25"/>
      <c r="N3" s="25"/>
      <c r="O3" s="25"/>
      <c r="P3" s="25"/>
      <c r="Q3" s="25"/>
      <c r="R3" s="52"/>
      <c r="S3" s="52"/>
      <c r="T3" s="52"/>
      <c r="U3" s="52"/>
      <c r="V3" s="52"/>
      <c r="W3" s="52"/>
      <c r="X3" s="52"/>
      <c r="Y3" s="52"/>
      <c r="Z3" s="52"/>
      <c r="AA3" s="52"/>
      <c r="AB3" s="52"/>
      <c r="AC3" s="52"/>
      <c r="AD3" s="52"/>
      <c r="AE3" s="52"/>
      <c r="AF3" s="52"/>
      <c r="AG3" s="52"/>
      <c r="AH3" s="25"/>
      <c r="AI3" s="25"/>
      <c r="AJ3" s="25"/>
      <c r="AK3" s="25"/>
      <c r="AL3" s="25"/>
      <c r="AM3" s="25"/>
      <c r="AN3" s="25"/>
      <c r="AO3" s="25"/>
      <c r="AP3" s="25"/>
      <c r="AQ3" s="25"/>
      <c r="AR3" s="25"/>
      <c r="AS3" s="25"/>
      <c r="AT3" s="25"/>
      <c r="AU3" s="25"/>
      <c r="AV3" s="25"/>
      <c r="AW3" s="25"/>
      <c r="AX3" s="25"/>
      <c r="AY3" s="73" t="s">
        <v>2</v>
      </c>
      <c r="AZ3" s="74" t="str">
        <f>IFERROR(AVERAGEIF($C$9:$C$57,$C$9,AZ$9:AZ$57),"-")</f>
        <v>-</v>
      </c>
      <c r="BA3" s="74" t="str">
        <f t="shared" ref="BA3:BG3" si="0">IFERROR(AVERAGEIF($C$9:$C$57,$C$9,BA$9:BA$57),"-")</f>
        <v>-</v>
      </c>
      <c r="BB3" s="74" t="str">
        <f t="shared" si="0"/>
        <v>-</v>
      </c>
      <c r="BC3" s="74" t="str">
        <f t="shared" si="0"/>
        <v>-</v>
      </c>
      <c r="BD3" s="74" t="str">
        <f t="shared" si="0"/>
        <v>-</v>
      </c>
      <c r="BE3" s="74" t="str">
        <f t="shared" si="0"/>
        <v>-</v>
      </c>
      <c r="BF3" s="74" t="str">
        <f t="shared" si="0"/>
        <v>-</v>
      </c>
      <c r="BG3" s="74" t="str">
        <f t="shared" si="0"/>
        <v>-</v>
      </c>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row>
    <row r="4" spans="1:103" s="24" customFormat="1" ht="22.95" customHeight="1" x14ac:dyDescent="0.4">
      <c r="A4" s="48" t="s">
        <v>5</v>
      </c>
      <c r="B4" s="26"/>
      <c r="C4" s="26"/>
      <c r="D4" s="25"/>
      <c r="E4" s="25"/>
      <c r="F4" s="25"/>
      <c r="G4" s="25"/>
      <c r="H4" s="25"/>
      <c r="I4" s="25"/>
      <c r="J4" s="25"/>
      <c r="K4" s="25"/>
      <c r="L4" s="25"/>
      <c r="M4" s="25"/>
      <c r="N4" s="25"/>
      <c r="O4" s="25"/>
      <c r="P4" s="25"/>
      <c r="Q4" s="25"/>
      <c r="R4" s="52"/>
      <c r="S4" s="52"/>
      <c r="T4" s="52"/>
      <c r="U4" s="52"/>
      <c r="V4" s="52"/>
      <c r="W4" s="52"/>
      <c r="X4" s="52"/>
      <c r="Y4" s="52"/>
      <c r="Z4" s="52"/>
      <c r="AA4" s="52"/>
      <c r="AB4" s="52"/>
      <c r="AC4" s="52"/>
      <c r="AD4" s="52"/>
      <c r="AE4" s="52"/>
      <c r="AF4" s="52"/>
      <c r="AG4" s="52"/>
      <c r="AH4" s="25"/>
      <c r="AI4" s="25"/>
      <c r="AJ4" s="25"/>
      <c r="AK4" s="25"/>
      <c r="AL4" s="25"/>
      <c r="AM4" s="25"/>
      <c r="AN4" s="25"/>
      <c r="AO4" s="25"/>
      <c r="AP4" s="25"/>
      <c r="AQ4" s="25"/>
      <c r="AR4" s="25"/>
      <c r="AS4" s="25"/>
      <c r="AT4" s="25"/>
      <c r="AU4" s="25"/>
      <c r="AV4" s="25"/>
      <c r="AW4" s="25"/>
      <c r="AX4" s="25"/>
      <c r="AY4" s="25"/>
      <c r="AZ4" s="96" t="s">
        <v>23</v>
      </c>
      <c r="BA4" s="96"/>
      <c r="BB4" s="96"/>
      <c r="BC4" s="96"/>
      <c r="BD4" s="96"/>
      <c r="BE4" s="96"/>
      <c r="BF4" s="96"/>
      <c r="BG4" s="97" t="s">
        <v>8</v>
      </c>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row>
    <row r="5" spans="1:103" s="24" customFormat="1" ht="22.2" customHeight="1" x14ac:dyDescent="0.3">
      <c r="C5" s="47" t="s">
        <v>0</v>
      </c>
      <c r="D5" s="68">
        <v>1</v>
      </c>
      <c r="E5" s="68">
        <v>2</v>
      </c>
      <c r="F5" s="68">
        <v>3</v>
      </c>
      <c r="G5" s="68">
        <v>4</v>
      </c>
      <c r="H5" s="68">
        <v>5</v>
      </c>
      <c r="I5" s="68">
        <v>6</v>
      </c>
      <c r="J5" s="68">
        <v>7</v>
      </c>
      <c r="K5" s="68">
        <v>8</v>
      </c>
      <c r="L5" s="68">
        <v>9</v>
      </c>
      <c r="M5" s="68">
        <v>10</v>
      </c>
      <c r="N5" s="68">
        <v>11</v>
      </c>
      <c r="O5" s="68">
        <v>12</v>
      </c>
      <c r="P5" s="68">
        <v>13</v>
      </c>
      <c r="Q5" s="68">
        <v>14</v>
      </c>
      <c r="R5" s="68">
        <v>15</v>
      </c>
      <c r="S5" s="68">
        <v>16</v>
      </c>
      <c r="T5" s="68">
        <v>17</v>
      </c>
      <c r="U5" s="68">
        <v>18</v>
      </c>
      <c r="V5" s="68">
        <v>19</v>
      </c>
      <c r="W5" s="68">
        <v>20</v>
      </c>
      <c r="X5" s="68">
        <v>21</v>
      </c>
      <c r="Y5" s="68">
        <v>22</v>
      </c>
      <c r="Z5" s="68">
        <v>23</v>
      </c>
      <c r="AA5" s="68">
        <v>24</v>
      </c>
      <c r="AB5" s="68">
        <v>25</v>
      </c>
      <c r="AC5" s="68">
        <v>26</v>
      </c>
      <c r="AD5" s="68">
        <v>27</v>
      </c>
      <c r="AE5" s="68">
        <v>28</v>
      </c>
      <c r="AF5" s="68">
        <v>29</v>
      </c>
      <c r="AG5" s="68">
        <v>30</v>
      </c>
      <c r="AH5" s="68">
        <v>31</v>
      </c>
      <c r="AI5" s="68">
        <v>32</v>
      </c>
      <c r="AJ5" s="68">
        <v>33</v>
      </c>
      <c r="AK5" s="68">
        <v>34</v>
      </c>
      <c r="AL5" s="68">
        <v>35</v>
      </c>
      <c r="AM5" s="68">
        <v>36</v>
      </c>
      <c r="AN5" s="68">
        <v>37</v>
      </c>
      <c r="AO5" s="68">
        <v>38</v>
      </c>
      <c r="AP5" s="68">
        <v>39</v>
      </c>
      <c r="AQ5" s="68">
        <v>40</v>
      </c>
      <c r="AR5" s="68">
        <v>41</v>
      </c>
      <c r="AS5" s="68">
        <v>42</v>
      </c>
      <c r="AT5" s="68">
        <v>43</v>
      </c>
      <c r="AU5" s="68">
        <v>44</v>
      </c>
      <c r="AV5" s="68">
        <v>45</v>
      </c>
      <c r="AW5" s="41"/>
      <c r="AX5" s="41"/>
      <c r="AY5" s="25"/>
      <c r="AZ5" s="70" t="s">
        <v>31</v>
      </c>
      <c r="BA5" s="70" t="s">
        <v>32</v>
      </c>
      <c r="BB5" s="70" t="s">
        <v>62</v>
      </c>
      <c r="BC5" s="70" t="s">
        <v>63</v>
      </c>
      <c r="BD5" s="70" t="s">
        <v>35</v>
      </c>
      <c r="BE5" s="70" t="s">
        <v>34</v>
      </c>
      <c r="BF5" s="70" t="s">
        <v>33</v>
      </c>
      <c r="BG5" s="98"/>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row>
    <row r="6" spans="1:103" s="24" customFormat="1" ht="22.2" customHeight="1" x14ac:dyDescent="0.3">
      <c r="C6" s="69" t="s">
        <v>23</v>
      </c>
      <c r="D6" s="70" t="s">
        <v>14</v>
      </c>
      <c r="E6" s="70" t="s">
        <v>14</v>
      </c>
      <c r="F6" s="70" t="s">
        <v>14</v>
      </c>
      <c r="G6" s="70" t="s">
        <v>14</v>
      </c>
      <c r="H6" s="70" t="s">
        <v>14</v>
      </c>
      <c r="I6" s="70" t="s">
        <v>60</v>
      </c>
      <c r="J6" s="70" t="s">
        <v>60</v>
      </c>
      <c r="K6" s="70" t="s">
        <v>14</v>
      </c>
      <c r="L6" s="70" t="s">
        <v>14</v>
      </c>
      <c r="M6" s="70" t="s">
        <v>14</v>
      </c>
      <c r="N6" s="70" t="s">
        <v>15</v>
      </c>
      <c r="O6" s="70" t="s">
        <v>15</v>
      </c>
      <c r="P6" s="70" t="s">
        <v>60</v>
      </c>
      <c r="Q6" s="70" t="s">
        <v>15</v>
      </c>
      <c r="R6" s="70" t="s">
        <v>15</v>
      </c>
      <c r="S6" s="70" t="s">
        <v>60</v>
      </c>
      <c r="T6" s="70" t="s">
        <v>15</v>
      </c>
      <c r="U6" s="70" t="s">
        <v>15</v>
      </c>
      <c r="V6" s="70" t="s">
        <v>15</v>
      </c>
      <c r="W6" s="70" t="s">
        <v>60</v>
      </c>
      <c r="X6" s="70" t="s">
        <v>16</v>
      </c>
      <c r="Y6" s="70" t="s">
        <v>16</v>
      </c>
      <c r="Z6" s="70" t="s">
        <v>16</v>
      </c>
      <c r="AA6" s="70" t="s">
        <v>16</v>
      </c>
      <c r="AB6" s="70" t="s">
        <v>16</v>
      </c>
      <c r="AC6" s="70" t="s">
        <v>17</v>
      </c>
      <c r="AD6" s="70" t="s">
        <v>61</v>
      </c>
      <c r="AE6" s="70" t="s">
        <v>17</v>
      </c>
      <c r="AF6" s="70" t="s">
        <v>61</v>
      </c>
      <c r="AG6" s="70" t="s">
        <v>17</v>
      </c>
      <c r="AH6" s="70" t="s">
        <v>61</v>
      </c>
      <c r="AI6" s="70" t="s">
        <v>17</v>
      </c>
      <c r="AJ6" s="71" t="s">
        <v>17</v>
      </c>
      <c r="AK6" s="70" t="s">
        <v>61</v>
      </c>
      <c r="AL6" s="70" t="s">
        <v>17</v>
      </c>
      <c r="AM6" s="70" t="s">
        <v>20</v>
      </c>
      <c r="AN6" s="70" t="s">
        <v>20</v>
      </c>
      <c r="AO6" s="70" t="s">
        <v>20</v>
      </c>
      <c r="AP6" s="70" t="s">
        <v>20</v>
      </c>
      <c r="AQ6" s="70" t="s">
        <v>20</v>
      </c>
      <c r="AR6" s="70" t="s">
        <v>61</v>
      </c>
      <c r="AS6" s="70" t="s">
        <v>20</v>
      </c>
      <c r="AT6" s="70" t="s">
        <v>20</v>
      </c>
      <c r="AU6" s="70" t="s">
        <v>20</v>
      </c>
      <c r="AV6" s="70" t="s">
        <v>61</v>
      </c>
      <c r="AW6" s="41"/>
      <c r="AX6" s="41"/>
      <c r="AY6" s="25"/>
      <c r="AZ6" s="75" t="s">
        <v>14</v>
      </c>
      <c r="BA6" s="75" t="s">
        <v>15</v>
      </c>
      <c r="BB6" s="75" t="s">
        <v>60</v>
      </c>
      <c r="BC6" s="75" t="s">
        <v>61</v>
      </c>
      <c r="BD6" s="75" t="s">
        <v>16</v>
      </c>
      <c r="BE6" s="75" t="s">
        <v>17</v>
      </c>
      <c r="BF6" s="75" t="s">
        <v>20</v>
      </c>
      <c r="BG6" s="76"/>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row>
    <row r="7" spans="1:103" s="24" customFormat="1" ht="22.8" customHeight="1" x14ac:dyDescent="0.3">
      <c r="C7" s="72" t="s">
        <v>1</v>
      </c>
      <c r="D7" s="65">
        <v>1</v>
      </c>
      <c r="E7" s="65">
        <v>1</v>
      </c>
      <c r="F7" s="65">
        <v>1</v>
      </c>
      <c r="G7" s="65">
        <v>1</v>
      </c>
      <c r="H7" s="65">
        <v>1</v>
      </c>
      <c r="I7" s="65">
        <v>1</v>
      </c>
      <c r="J7" s="65">
        <v>1</v>
      </c>
      <c r="K7" s="65">
        <v>1</v>
      </c>
      <c r="L7" s="65">
        <v>1</v>
      </c>
      <c r="M7" s="65">
        <v>1</v>
      </c>
      <c r="N7" s="65">
        <v>1</v>
      </c>
      <c r="O7" s="65">
        <v>1</v>
      </c>
      <c r="P7" s="65">
        <v>1</v>
      </c>
      <c r="Q7" s="65">
        <v>1</v>
      </c>
      <c r="R7" s="65">
        <v>1</v>
      </c>
      <c r="S7" s="65">
        <v>1</v>
      </c>
      <c r="T7" s="65">
        <v>1</v>
      </c>
      <c r="U7" s="65">
        <v>1</v>
      </c>
      <c r="V7" s="65">
        <v>1</v>
      </c>
      <c r="W7" s="65">
        <v>1</v>
      </c>
      <c r="X7" s="65">
        <v>1</v>
      </c>
      <c r="Y7" s="65">
        <v>1</v>
      </c>
      <c r="Z7" s="65">
        <v>1</v>
      </c>
      <c r="AA7" s="65">
        <v>1</v>
      </c>
      <c r="AB7" s="65">
        <v>1</v>
      </c>
      <c r="AC7" s="65">
        <v>1</v>
      </c>
      <c r="AD7" s="65">
        <v>1</v>
      </c>
      <c r="AE7" s="65">
        <v>1</v>
      </c>
      <c r="AF7" s="65">
        <v>1</v>
      </c>
      <c r="AG7" s="65">
        <v>1</v>
      </c>
      <c r="AH7" s="65">
        <v>1</v>
      </c>
      <c r="AI7" s="65">
        <v>1</v>
      </c>
      <c r="AJ7" s="65">
        <v>1</v>
      </c>
      <c r="AK7" s="65">
        <v>1</v>
      </c>
      <c r="AL7" s="65">
        <v>1</v>
      </c>
      <c r="AM7" s="65">
        <v>1</v>
      </c>
      <c r="AN7" s="65">
        <v>1</v>
      </c>
      <c r="AO7" s="65">
        <v>1</v>
      </c>
      <c r="AP7" s="65">
        <v>1</v>
      </c>
      <c r="AQ7" s="65">
        <v>1</v>
      </c>
      <c r="AR7" s="65">
        <v>1</v>
      </c>
      <c r="AS7" s="65">
        <v>1</v>
      </c>
      <c r="AT7" s="65">
        <v>1</v>
      </c>
      <c r="AU7" s="65">
        <v>1</v>
      </c>
      <c r="AV7" s="65">
        <v>1</v>
      </c>
      <c r="AW7" s="41"/>
      <c r="AX7" s="41"/>
      <c r="AY7" s="65" t="s">
        <v>25</v>
      </c>
      <c r="AZ7" s="65">
        <f>SUMIF($D$6:$AV$6,"Ug",$D$7:$AV$7)</f>
        <v>8</v>
      </c>
      <c r="BA7" s="65">
        <f>SUMIF($D$6:$AV$6,"Uf",$D$7:$AV$7)</f>
        <v>7</v>
      </c>
      <c r="BB7" s="65">
        <f>SUMIF($D$6:$AV$6,"Uc",$D$7:$AV$7)</f>
        <v>5</v>
      </c>
      <c r="BC7" s="65">
        <f>SUMIF($D$6:$AV$6,"Rg",$D$7:$AV$7)</f>
        <v>6</v>
      </c>
      <c r="BD7" s="65">
        <f>SUMIF($D$6:$AV$6,"Rf",$D$7:$AV$7)</f>
        <v>5</v>
      </c>
      <c r="BE7" s="65">
        <f>SUMIF($D$6:$AV$6,"Rm",$D$7:$AV$7)</f>
        <v>6</v>
      </c>
      <c r="BF7" s="65">
        <f>SUMIF($D$6:$AV$6,"Rd",$D$7:$AV$7)</f>
        <v>8</v>
      </c>
      <c r="BG7" s="65">
        <f>SUM(D7:AV7)</f>
        <v>45</v>
      </c>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row>
    <row r="8" spans="1:103" ht="21" x14ac:dyDescent="0.4">
      <c r="A8" s="94" t="s">
        <v>6</v>
      </c>
      <c r="B8" s="95"/>
      <c r="C8" s="43" t="s">
        <v>24</v>
      </c>
    </row>
    <row r="9" spans="1:103" x14ac:dyDescent="0.3">
      <c r="A9" s="22"/>
      <c r="B9" s="23"/>
      <c r="C9" s="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29" t="str">
        <f>"There are "&amp;$AX9&amp;" items missing marks"</f>
        <v>There are 45 items missing marks</v>
      </c>
      <c r="AX9" s="29">
        <f t="shared" ref="AX9:AX40" si="1">COUNTBLANK(D9:AV9)</f>
        <v>45</v>
      </c>
      <c r="AY9" s="39" t="str">
        <f>IF(AX9&lt;45, $AW9, " ")</f>
        <v xml:space="preserve"> </v>
      </c>
      <c r="AZ9" s="34">
        <f>SUMIF($D$6:$AV$6,"Ug",D9:AV9)</f>
        <v>0</v>
      </c>
      <c r="BA9" s="34">
        <f>SUMIF($D$6:$AV$6,"Uf",D9:AV9)</f>
        <v>0</v>
      </c>
      <c r="BB9" s="66">
        <f>SUMIF($D$6:$AV$6,"Uc",D9:AV9)</f>
        <v>0</v>
      </c>
      <c r="BC9" s="66">
        <f>SUMIF($D$6:$AV$6,"Rg",D9:AV9)</f>
        <v>0</v>
      </c>
      <c r="BD9" s="34">
        <f>SUMIF($D$6:$AV$6,"Rf",D9:AV9)</f>
        <v>0</v>
      </c>
      <c r="BE9" s="34">
        <f>SUMIF($D$6:$AV$6,"Rm",D9:AV9)</f>
        <v>0</v>
      </c>
      <c r="BF9" s="34">
        <f>SUMIF($D$6:$AV$6,"Rd",D9:AV9)</f>
        <v>0</v>
      </c>
      <c r="BG9" s="77">
        <f>SUM(D9:AV9)</f>
        <v>0</v>
      </c>
      <c r="BH9" s="42"/>
    </row>
    <row r="10" spans="1:103" x14ac:dyDescent="0.3">
      <c r="A10" s="22"/>
      <c r="B10" s="23"/>
      <c r="C10" s="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29" t="str">
        <f t="shared" ref="AW10:AW57" si="2">"There are "&amp;$AX10&amp;" items missing marks"</f>
        <v>There are 45 items missing marks</v>
      </c>
      <c r="AX10" s="29">
        <f t="shared" si="1"/>
        <v>45</v>
      </c>
      <c r="AY10" s="39" t="str">
        <f t="shared" ref="AY10:AY57" si="3">IF(AX10&lt;45, $AW10, " ")</f>
        <v xml:space="preserve"> </v>
      </c>
      <c r="AZ10" s="66">
        <f t="shared" ref="AZ10:AZ57" si="4">SUMIF($D$6:$AV$6,"Ug",D10:AV10)</f>
        <v>0</v>
      </c>
      <c r="BA10" s="66">
        <f t="shared" ref="BA10:BA57" si="5">SUMIF($D$6:$AV$6,"Uf",D10:AV10)</f>
        <v>0</v>
      </c>
      <c r="BB10" s="66">
        <f t="shared" ref="BB10:BB57" si="6">SUMIF($D$6:$AV$6,"Uc",D10:AV10)</f>
        <v>0</v>
      </c>
      <c r="BC10" s="66">
        <f t="shared" ref="BC10:BC57" si="7">SUMIF($D$6:$AV$6,"Rg",D10:AV10)</f>
        <v>0</v>
      </c>
      <c r="BD10" s="66">
        <f t="shared" ref="BD10:BD57" si="8">SUMIF($D$6:$AV$6,"Rf",D10:AV10)</f>
        <v>0</v>
      </c>
      <c r="BE10" s="66">
        <f t="shared" ref="BE10:BE57" si="9">SUMIF($D$6:$AV$6,"Rm",D10:AV10)</f>
        <v>0</v>
      </c>
      <c r="BF10" s="66">
        <f t="shared" ref="BF10:BF57" si="10">SUMIF($D$6:$AV$6,"Rd",D10:AV10)</f>
        <v>0</v>
      </c>
      <c r="BG10" s="77">
        <f t="shared" ref="BG10:BG57" si="11">SUM(D10:AV10)</f>
        <v>0</v>
      </c>
      <c r="BH10" s="42"/>
    </row>
    <row r="11" spans="1:103" x14ac:dyDescent="0.3">
      <c r="A11" s="22"/>
      <c r="B11" s="23"/>
      <c r="C11" s="2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29" t="str">
        <f t="shared" si="2"/>
        <v>There are 45 items missing marks</v>
      </c>
      <c r="AX11" s="29">
        <f t="shared" si="1"/>
        <v>45</v>
      </c>
      <c r="AY11" s="39" t="str">
        <f t="shared" si="3"/>
        <v xml:space="preserve"> </v>
      </c>
      <c r="AZ11" s="66">
        <f t="shared" si="4"/>
        <v>0</v>
      </c>
      <c r="BA11" s="66">
        <f t="shared" si="5"/>
        <v>0</v>
      </c>
      <c r="BB11" s="66">
        <f t="shared" si="6"/>
        <v>0</v>
      </c>
      <c r="BC11" s="66">
        <f t="shared" si="7"/>
        <v>0</v>
      </c>
      <c r="BD11" s="66">
        <f t="shared" si="8"/>
        <v>0</v>
      </c>
      <c r="BE11" s="66">
        <f t="shared" si="9"/>
        <v>0</v>
      </c>
      <c r="BF11" s="66">
        <f t="shared" si="10"/>
        <v>0</v>
      </c>
      <c r="BG11" s="77">
        <f t="shared" si="11"/>
        <v>0</v>
      </c>
      <c r="BH11" s="42"/>
    </row>
    <row r="12" spans="1:103" x14ac:dyDescent="0.3">
      <c r="A12" s="22"/>
      <c r="B12" s="23"/>
      <c r="C12" s="27"/>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29" t="str">
        <f t="shared" si="2"/>
        <v>There are 45 items missing marks</v>
      </c>
      <c r="AX12" s="29">
        <f t="shared" si="1"/>
        <v>45</v>
      </c>
      <c r="AY12" s="39" t="str">
        <f t="shared" si="3"/>
        <v xml:space="preserve"> </v>
      </c>
      <c r="AZ12" s="66">
        <f t="shared" si="4"/>
        <v>0</v>
      </c>
      <c r="BA12" s="66">
        <f t="shared" si="5"/>
        <v>0</v>
      </c>
      <c r="BB12" s="66">
        <f t="shared" si="6"/>
        <v>0</v>
      </c>
      <c r="BC12" s="66">
        <f t="shared" si="7"/>
        <v>0</v>
      </c>
      <c r="BD12" s="66">
        <f t="shared" si="8"/>
        <v>0</v>
      </c>
      <c r="BE12" s="66">
        <f t="shared" si="9"/>
        <v>0</v>
      </c>
      <c r="BF12" s="66">
        <f t="shared" si="10"/>
        <v>0</v>
      </c>
      <c r="BG12" s="77">
        <f t="shared" si="11"/>
        <v>0</v>
      </c>
      <c r="BH12" s="42"/>
    </row>
    <row r="13" spans="1:103" x14ac:dyDescent="0.3">
      <c r="A13" s="22"/>
      <c r="B13" s="23"/>
      <c r="C13" s="27"/>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29" t="str">
        <f t="shared" si="2"/>
        <v>There are 45 items missing marks</v>
      </c>
      <c r="AX13" s="29">
        <f t="shared" si="1"/>
        <v>45</v>
      </c>
      <c r="AY13" s="39" t="str">
        <f t="shared" si="3"/>
        <v xml:space="preserve"> </v>
      </c>
      <c r="AZ13" s="66">
        <f t="shared" si="4"/>
        <v>0</v>
      </c>
      <c r="BA13" s="66">
        <f t="shared" si="5"/>
        <v>0</v>
      </c>
      <c r="BB13" s="66">
        <f t="shared" si="6"/>
        <v>0</v>
      </c>
      <c r="BC13" s="66">
        <f t="shared" si="7"/>
        <v>0</v>
      </c>
      <c r="BD13" s="66">
        <f t="shared" si="8"/>
        <v>0</v>
      </c>
      <c r="BE13" s="66">
        <f t="shared" si="9"/>
        <v>0</v>
      </c>
      <c r="BF13" s="66">
        <f t="shared" si="10"/>
        <v>0</v>
      </c>
      <c r="BG13" s="77">
        <f t="shared" si="11"/>
        <v>0</v>
      </c>
      <c r="BH13" s="42"/>
    </row>
    <row r="14" spans="1:103" x14ac:dyDescent="0.3">
      <c r="A14" s="22"/>
      <c r="B14" s="23"/>
      <c r="C14" s="27"/>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29" t="str">
        <f t="shared" si="2"/>
        <v>There are 45 items missing marks</v>
      </c>
      <c r="AX14" s="29">
        <f t="shared" si="1"/>
        <v>45</v>
      </c>
      <c r="AY14" s="39" t="str">
        <f t="shared" si="3"/>
        <v xml:space="preserve"> </v>
      </c>
      <c r="AZ14" s="66">
        <f t="shared" si="4"/>
        <v>0</v>
      </c>
      <c r="BA14" s="66">
        <f t="shared" si="5"/>
        <v>0</v>
      </c>
      <c r="BB14" s="66">
        <f t="shared" si="6"/>
        <v>0</v>
      </c>
      <c r="BC14" s="66">
        <f t="shared" si="7"/>
        <v>0</v>
      </c>
      <c r="BD14" s="66">
        <f t="shared" si="8"/>
        <v>0</v>
      </c>
      <c r="BE14" s="66">
        <f t="shared" si="9"/>
        <v>0</v>
      </c>
      <c r="BF14" s="66">
        <f t="shared" si="10"/>
        <v>0</v>
      </c>
      <c r="BG14" s="77">
        <f t="shared" si="11"/>
        <v>0</v>
      </c>
      <c r="BH14" s="42"/>
    </row>
    <row r="15" spans="1:103" x14ac:dyDescent="0.3">
      <c r="A15" s="22"/>
      <c r="B15" s="23"/>
      <c r="C15" s="27"/>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29" t="str">
        <f t="shared" si="2"/>
        <v>There are 45 items missing marks</v>
      </c>
      <c r="AX15" s="29">
        <f t="shared" si="1"/>
        <v>45</v>
      </c>
      <c r="AY15" s="39" t="str">
        <f t="shared" si="3"/>
        <v xml:space="preserve"> </v>
      </c>
      <c r="AZ15" s="66">
        <f t="shared" si="4"/>
        <v>0</v>
      </c>
      <c r="BA15" s="66">
        <f t="shared" si="5"/>
        <v>0</v>
      </c>
      <c r="BB15" s="66">
        <f t="shared" si="6"/>
        <v>0</v>
      </c>
      <c r="BC15" s="66">
        <f t="shared" si="7"/>
        <v>0</v>
      </c>
      <c r="BD15" s="66">
        <f t="shared" si="8"/>
        <v>0</v>
      </c>
      <c r="BE15" s="66">
        <f t="shared" si="9"/>
        <v>0</v>
      </c>
      <c r="BF15" s="66">
        <f t="shared" si="10"/>
        <v>0</v>
      </c>
      <c r="BG15" s="77">
        <f t="shared" si="11"/>
        <v>0</v>
      </c>
      <c r="BH15" s="42"/>
    </row>
    <row r="16" spans="1:103" x14ac:dyDescent="0.3">
      <c r="A16" s="22"/>
      <c r="B16" s="23"/>
      <c r="C16" s="27"/>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29" t="str">
        <f t="shared" si="2"/>
        <v>There are 45 items missing marks</v>
      </c>
      <c r="AX16" s="29">
        <f t="shared" si="1"/>
        <v>45</v>
      </c>
      <c r="AY16" s="39" t="str">
        <f t="shared" si="3"/>
        <v xml:space="preserve"> </v>
      </c>
      <c r="AZ16" s="66">
        <f t="shared" si="4"/>
        <v>0</v>
      </c>
      <c r="BA16" s="66">
        <f t="shared" si="5"/>
        <v>0</v>
      </c>
      <c r="BB16" s="66">
        <f t="shared" si="6"/>
        <v>0</v>
      </c>
      <c r="BC16" s="66">
        <f t="shared" si="7"/>
        <v>0</v>
      </c>
      <c r="BD16" s="66">
        <f t="shared" si="8"/>
        <v>0</v>
      </c>
      <c r="BE16" s="66">
        <f t="shared" si="9"/>
        <v>0</v>
      </c>
      <c r="BF16" s="66">
        <f t="shared" si="10"/>
        <v>0</v>
      </c>
      <c r="BG16" s="77">
        <f t="shared" si="11"/>
        <v>0</v>
      </c>
      <c r="BH16" s="42"/>
    </row>
    <row r="17" spans="1:60" x14ac:dyDescent="0.3">
      <c r="A17" s="22"/>
      <c r="B17" s="23"/>
      <c r="C17" s="27"/>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29" t="str">
        <f t="shared" si="2"/>
        <v>There are 45 items missing marks</v>
      </c>
      <c r="AX17" s="29">
        <f t="shared" si="1"/>
        <v>45</v>
      </c>
      <c r="AY17" s="39" t="str">
        <f t="shared" si="3"/>
        <v xml:space="preserve"> </v>
      </c>
      <c r="AZ17" s="66">
        <f t="shared" si="4"/>
        <v>0</v>
      </c>
      <c r="BA17" s="66">
        <f t="shared" si="5"/>
        <v>0</v>
      </c>
      <c r="BB17" s="66">
        <f t="shared" si="6"/>
        <v>0</v>
      </c>
      <c r="BC17" s="66">
        <f t="shared" si="7"/>
        <v>0</v>
      </c>
      <c r="BD17" s="66">
        <f t="shared" si="8"/>
        <v>0</v>
      </c>
      <c r="BE17" s="66">
        <f t="shared" si="9"/>
        <v>0</v>
      </c>
      <c r="BF17" s="66">
        <f t="shared" si="10"/>
        <v>0</v>
      </c>
      <c r="BG17" s="77">
        <f t="shared" si="11"/>
        <v>0</v>
      </c>
      <c r="BH17" s="42"/>
    </row>
    <row r="18" spans="1:60" x14ac:dyDescent="0.3">
      <c r="A18" s="22"/>
      <c r="B18" s="23"/>
      <c r="C18" s="27"/>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29" t="str">
        <f t="shared" si="2"/>
        <v>There are 45 items missing marks</v>
      </c>
      <c r="AX18" s="29">
        <f t="shared" si="1"/>
        <v>45</v>
      </c>
      <c r="AY18" s="39" t="str">
        <f t="shared" si="3"/>
        <v xml:space="preserve"> </v>
      </c>
      <c r="AZ18" s="66">
        <f t="shared" si="4"/>
        <v>0</v>
      </c>
      <c r="BA18" s="66">
        <f t="shared" si="5"/>
        <v>0</v>
      </c>
      <c r="BB18" s="66">
        <f t="shared" si="6"/>
        <v>0</v>
      </c>
      <c r="BC18" s="66">
        <f t="shared" si="7"/>
        <v>0</v>
      </c>
      <c r="BD18" s="66">
        <f t="shared" si="8"/>
        <v>0</v>
      </c>
      <c r="BE18" s="66">
        <f t="shared" si="9"/>
        <v>0</v>
      </c>
      <c r="BF18" s="66">
        <f t="shared" si="10"/>
        <v>0</v>
      </c>
      <c r="BG18" s="77">
        <f t="shared" si="11"/>
        <v>0</v>
      </c>
      <c r="BH18" s="42"/>
    </row>
    <row r="19" spans="1:60" x14ac:dyDescent="0.3">
      <c r="A19" s="22"/>
      <c r="B19" s="23"/>
      <c r="C19" s="27"/>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29" t="str">
        <f t="shared" si="2"/>
        <v>There are 45 items missing marks</v>
      </c>
      <c r="AX19" s="29">
        <f t="shared" si="1"/>
        <v>45</v>
      </c>
      <c r="AY19" s="39" t="str">
        <f t="shared" si="3"/>
        <v xml:space="preserve"> </v>
      </c>
      <c r="AZ19" s="66">
        <f t="shared" si="4"/>
        <v>0</v>
      </c>
      <c r="BA19" s="66">
        <f t="shared" si="5"/>
        <v>0</v>
      </c>
      <c r="BB19" s="66">
        <f t="shared" si="6"/>
        <v>0</v>
      </c>
      <c r="BC19" s="66">
        <f t="shared" si="7"/>
        <v>0</v>
      </c>
      <c r="BD19" s="66">
        <f t="shared" si="8"/>
        <v>0</v>
      </c>
      <c r="BE19" s="66">
        <f t="shared" si="9"/>
        <v>0</v>
      </c>
      <c r="BF19" s="66">
        <f t="shared" si="10"/>
        <v>0</v>
      </c>
      <c r="BG19" s="77">
        <f t="shared" si="11"/>
        <v>0</v>
      </c>
      <c r="BH19" s="42"/>
    </row>
    <row r="20" spans="1:60" x14ac:dyDescent="0.3">
      <c r="A20" s="22"/>
      <c r="B20" s="23"/>
      <c r="C20" s="27"/>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29" t="str">
        <f t="shared" si="2"/>
        <v>There are 45 items missing marks</v>
      </c>
      <c r="AX20" s="29">
        <f t="shared" si="1"/>
        <v>45</v>
      </c>
      <c r="AY20" s="39" t="str">
        <f t="shared" si="3"/>
        <v xml:space="preserve"> </v>
      </c>
      <c r="AZ20" s="66">
        <f t="shared" si="4"/>
        <v>0</v>
      </c>
      <c r="BA20" s="66">
        <f t="shared" si="5"/>
        <v>0</v>
      </c>
      <c r="BB20" s="66">
        <f t="shared" si="6"/>
        <v>0</v>
      </c>
      <c r="BC20" s="66">
        <f t="shared" si="7"/>
        <v>0</v>
      </c>
      <c r="BD20" s="66">
        <f t="shared" si="8"/>
        <v>0</v>
      </c>
      <c r="BE20" s="66">
        <f t="shared" si="9"/>
        <v>0</v>
      </c>
      <c r="BF20" s="66">
        <f t="shared" si="10"/>
        <v>0</v>
      </c>
      <c r="BG20" s="77">
        <f t="shared" si="11"/>
        <v>0</v>
      </c>
    </row>
    <row r="21" spans="1:60" x14ac:dyDescent="0.3">
      <c r="A21" s="22"/>
      <c r="B21" s="23"/>
      <c r="C21" s="27"/>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29" t="str">
        <f t="shared" si="2"/>
        <v>There are 45 items missing marks</v>
      </c>
      <c r="AX21" s="29">
        <f t="shared" si="1"/>
        <v>45</v>
      </c>
      <c r="AY21" s="39" t="str">
        <f t="shared" si="3"/>
        <v xml:space="preserve"> </v>
      </c>
      <c r="AZ21" s="66">
        <f t="shared" si="4"/>
        <v>0</v>
      </c>
      <c r="BA21" s="66">
        <f t="shared" si="5"/>
        <v>0</v>
      </c>
      <c r="BB21" s="66">
        <f t="shared" si="6"/>
        <v>0</v>
      </c>
      <c r="BC21" s="66">
        <f t="shared" si="7"/>
        <v>0</v>
      </c>
      <c r="BD21" s="66">
        <f t="shared" si="8"/>
        <v>0</v>
      </c>
      <c r="BE21" s="66">
        <f t="shared" si="9"/>
        <v>0</v>
      </c>
      <c r="BF21" s="66">
        <f t="shared" si="10"/>
        <v>0</v>
      </c>
      <c r="BG21" s="77">
        <f t="shared" si="11"/>
        <v>0</v>
      </c>
    </row>
    <row r="22" spans="1:60" x14ac:dyDescent="0.3">
      <c r="A22" s="22"/>
      <c r="B22" s="23"/>
      <c r="C22" s="27"/>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29" t="str">
        <f t="shared" si="2"/>
        <v>There are 45 items missing marks</v>
      </c>
      <c r="AX22" s="29">
        <f t="shared" si="1"/>
        <v>45</v>
      </c>
      <c r="AY22" s="39" t="str">
        <f t="shared" si="3"/>
        <v xml:space="preserve"> </v>
      </c>
      <c r="AZ22" s="66">
        <f t="shared" si="4"/>
        <v>0</v>
      </c>
      <c r="BA22" s="66">
        <f t="shared" si="5"/>
        <v>0</v>
      </c>
      <c r="BB22" s="66">
        <f t="shared" si="6"/>
        <v>0</v>
      </c>
      <c r="BC22" s="66">
        <f t="shared" si="7"/>
        <v>0</v>
      </c>
      <c r="BD22" s="66">
        <f t="shared" si="8"/>
        <v>0</v>
      </c>
      <c r="BE22" s="66">
        <f t="shared" si="9"/>
        <v>0</v>
      </c>
      <c r="BF22" s="66">
        <f t="shared" si="10"/>
        <v>0</v>
      </c>
      <c r="BG22" s="77">
        <f t="shared" si="11"/>
        <v>0</v>
      </c>
    </row>
    <row r="23" spans="1:60" x14ac:dyDescent="0.3">
      <c r="A23" s="22"/>
      <c r="B23" s="23"/>
      <c r="C23" s="27"/>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29" t="str">
        <f t="shared" si="2"/>
        <v>There are 45 items missing marks</v>
      </c>
      <c r="AX23" s="29">
        <f t="shared" si="1"/>
        <v>45</v>
      </c>
      <c r="AY23" s="39" t="str">
        <f t="shared" si="3"/>
        <v xml:space="preserve"> </v>
      </c>
      <c r="AZ23" s="66">
        <f t="shared" si="4"/>
        <v>0</v>
      </c>
      <c r="BA23" s="66">
        <f t="shared" si="5"/>
        <v>0</v>
      </c>
      <c r="BB23" s="66">
        <f t="shared" si="6"/>
        <v>0</v>
      </c>
      <c r="BC23" s="66">
        <f t="shared" si="7"/>
        <v>0</v>
      </c>
      <c r="BD23" s="66">
        <f t="shared" si="8"/>
        <v>0</v>
      </c>
      <c r="BE23" s="66">
        <f t="shared" si="9"/>
        <v>0</v>
      </c>
      <c r="BF23" s="66">
        <f t="shared" si="10"/>
        <v>0</v>
      </c>
      <c r="BG23" s="77">
        <f t="shared" si="11"/>
        <v>0</v>
      </c>
    </row>
    <row r="24" spans="1:60" x14ac:dyDescent="0.3">
      <c r="A24" s="22"/>
      <c r="B24" s="23"/>
      <c r="C24" s="27"/>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29" t="str">
        <f t="shared" si="2"/>
        <v>There are 45 items missing marks</v>
      </c>
      <c r="AX24" s="29">
        <f t="shared" si="1"/>
        <v>45</v>
      </c>
      <c r="AY24" s="39" t="str">
        <f t="shared" si="3"/>
        <v xml:space="preserve"> </v>
      </c>
      <c r="AZ24" s="66">
        <f t="shared" si="4"/>
        <v>0</v>
      </c>
      <c r="BA24" s="66">
        <f t="shared" si="5"/>
        <v>0</v>
      </c>
      <c r="BB24" s="66">
        <f t="shared" si="6"/>
        <v>0</v>
      </c>
      <c r="BC24" s="66">
        <f t="shared" si="7"/>
        <v>0</v>
      </c>
      <c r="BD24" s="66">
        <f t="shared" si="8"/>
        <v>0</v>
      </c>
      <c r="BE24" s="66">
        <f t="shared" si="9"/>
        <v>0</v>
      </c>
      <c r="BF24" s="66">
        <f t="shared" si="10"/>
        <v>0</v>
      </c>
      <c r="BG24" s="77">
        <f t="shared" si="11"/>
        <v>0</v>
      </c>
    </row>
    <row r="25" spans="1:60" x14ac:dyDescent="0.3">
      <c r="A25" s="22"/>
      <c r="B25" s="23"/>
      <c r="C25" s="27"/>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29" t="str">
        <f t="shared" si="2"/>
        <v>There are 45 items missing marks</v>
      </c>
      <c r="AX25" s="29">
        <f t="shared" si="1"/>
        <v>45</v>
      </c>
      <c r="AY25" s="39" t="str">
        <f t="shared" si="3"/>
        <v xml:space="preserve"> </v>
      </c>
      <c r="AZ25" s="66">
        <f t="shared" si="4"/>
        <v>0</v>
      </c>
      <c r="BA25" s="66">
        <f t="shared" si="5"/>
        <v>0</v>
      </c>
      <c r="BB25" s="66">
        <f t="shared" si="6"/>
        <v>0</v>
      </c>
      <c r="BC25" s="66">
        <f t="shared" si="7"/>
        <v>0</v>
      </c>
      <c r="BD25" s="66">
        <f t="shared" si="8"/>
        <v>0</v>
      </c>
      <c r="BE25" s="66">
        <f t="shared" si="9"/>
        <v>0</v>
      </c>
      <c r="BF25" s="66">
        <f t="shared" si="10"/>
        <v>0</v>
      </c>
      <c r="BG25" s="77">
        <f t="shared" si="11"/>
        <v>0</v>
      </c>
    </row>
    <row r="26" spans="1:60" x14ac:dyDescent="0.3">
      <c r="A26" s="22"/>
      <c r="B26" s="23"/>
      <c r="C26" s="27"/>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29" t="str">
        <f t="shared" si="2"/>
        <v>There are 45 items missing marks</v>
      </c>
      <c r="AX26" s="29">
        <f t="shared" si="1"/>
        <v>45</v>
      </c>
      <c r="AY26" s="39" t="str">
        <f t="shared" si="3"/>
        <v xml:space="preserve"> </v>
      </c>
      <c r="AZ26" s="66">
        <f t="shared" si="4"/>
        <v>0</v>
      </c>
      <c r="BA26" s="66">
        <f t="shared" si="5"/>
        <v>0</v>
      </c>
      <c r="BB26" s="66">
        <f t="shared" si="6"/>
        <v>0</v>
      </c>
      <c r="BC26" s="66">
        <f t="shared" si="7"/>
        <v>0</v>
      </c>
      <c r="BD26" s="66">
        <f t="shared" si="8"/>
        <v>0</v>
      </c>
      <c r="BE26" s="66">
        <f t="shared" si="9"/>
        <v>0</v>
      </c>
      <c r="BF26" s="66">
        <f t="shared" si="10"/>
        <v>0</v>
      </c>
      <c r="BG26" s="77">
        <f t="shared" si="11"/>
        <v>0</v>
      </c>
    </row>
    <row r="27" spans="1:60" x14ac:dyDescent="0.3">
      <c r="A27" s="22"/>
      <c r="B27" s="23"/>
      <c r="C27" s="27"/>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29" t="str">
        <f t="shared" si="2"/>
        <v>There are 45 items missing marks</v>
      </c>
      <c r="AX27" s="29">
        <f t="shared" si="1"/>
        <v>45</v>
      </c>
      <c r="AY27" s="39" t="str">
        <f t="shared" si="3"/>
        <v xml:space="preserve"> </v>
      </c>
      <c r="AZ27" s="66">
        <f t="shared" si="4"/>
        <v>0</v>
      </c>
      <c r="BA27" s="66">
        <f t="shared" si="5"/>
        <v>0</v>
      </c>
      <c r="BB27" s="66">
        <f t="shared" si="6"/>
        <v>0</v>
      </c>
      <c r="BC27" s="66">
        <f t="shared" si="7"/>
        <v>0</v>
      </c>
      <c r="BD27" s="66">
        <f t="shared" si="8"/>
        <v>0</v>
      </c>
      <c r="BE27" s="66">
        <f t="shared" si="9"/>
        <v>0</v>
      </c>
      <c r="BF27" s="66">
        <f t="shared" si="10"/>
        <v>0</v>
      </c>
      <c r="BG27" s="77">
        <f t="shared" si="11"/>
        <v>0</v>
      </c>
    </row>
    <row r="28" spans="1:60" x14ac:dyDescent="0.3">
      <c r="A28" s="22"/>
      <c r="B28" s="23"/>
      <c r="C28" s="27"/>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29" t="str">
        <f t="shared" si="2"/>
        <v>There are 45 items missing marks</v>
      </c>
      <c r="AX28" s="29">
        <f t="shared" si="1"/>
        <v>45</v>
      </c>
      <c r="AY28" s="39" t="str">
        <f t="shared" si="3"/>
        <v xml:space="preserve"> </v>
      </c>
      <c r="AZ28" s="66">
        <f t="shared" si="4"/>
        <v>0</v>
      </c>
      <c r="BA28" s="66">
        <f t="shared" si="5"/>
        <v>0</v>
      </c>
      <c r="BB28" s="66">
        <f t="shared" si="6"/>
        <v>0</v>
      </c>
      <c r="BC28" s="66">
        <f t="shared" si="7"/>
        <v>0</v>
      </c>
      <c r="BD28" s="66">
        <f t="shared" si="8"/>
        <v>0</v>
      </c>
      <c r="BE28" s="66">
        <f t="shared" si="9"/>
        <v>0</v>
      </c>
      <c r="BF28" s="66">
        <f t="shared" si="10"/>
        <v>0</v>
      </c>
      <c r="BG28" s="77">
        <f t="shared" si="11"/>
        <v>0</v>
      </c>
    </row>
    <row r="29" spans="1:60" x14ac:dyDescent="0.3">
      <c r="A29" s="22"/>
      <c r="B29" s="23"/>
      <c r="C29" s="27"/>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29" t="str">
        <f t="shared" si="2"/>
        <v>There are 45 items missing marks</v>
      </c>
      <c r="AX29" s="29">
        <f t="shared" si="1"/>
        <v>45</v>
      </c>
      <c r="AY29" s="39" t="str">
        <f t="shared" si="3"/>
        <v xml:space="preserve"> </v>
      </c>
      <c r="AZ29" s="66">
        <f t="shared" si="4"/>
        <v>0</v>
      </c>
      <c r="BA29" s="66">
        <f t="shared" si="5"/>
        <v>0</v>
      </c>
      <c r="BB29" s="66">
        <f t="shared" si="6"/>
        <v>0</v>
      </c>
      <c r="BC29" s="66">
        <f t="shared" si="7"/>
        <v>0</v>
      </c>
      <c r="BD29" s="66">
        <f t="shared" si="8"/>
        <v>0</v>
      </c>
      <c r="BE29" s="66">
        <f t="shared" si="9"/>
        <v>0</v>
      </c>
      <c r="BF29" s="66">
        <f t="shared" si="10"/>
        <v>0</v>
      </c>
      <c r="BG29" s="77">
        <f t="shared" si="11"/>
        <v>0</v>
      </c>
    </row>
    <row r="30" spans="1:60" x14ac:dyDescent="0.3">
      <c r="A30" s="22"/>
      <c r="B30" s="23"/>
      <c r="C30" s="27"/>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29" t="str">
        <f t="shared" si="2"/>
        <v>There are 45 items missing marks</v>
      </c>
      <c r="AX30" s="29">
        <f t="shared" si="1"/>
        <v>45</v>
      </c>
      <c r="AY30" s="39" t="str">
        <f t="shared" si="3"/>
        <v xml:space="preserve"> </v>
      </c>
      <c r="AZ30" s="66">
        <f t="shared" si="4"/>
        <v>0</v>
      </c>
      <c r="BA30" s="66">
        <f t="shared" si="5"/>
        <v>0</v>
      </c>
      <c r="BB30" s="66">
        <f t="shared" si="6"/>
        <v>0</v>
      </c>
      <c r="BC30" s="66">
        <f t="shared" si="7"/>
        <v>0</v>
      </c>
      <c r="BD30" s="66">
        <f t="shared" si="8"/>
        <v>0</v>
      </c>
      <c r="BE30" s="66">
        <f t="shared" si="9"/>
        <v>0</v>
      </c>
      <c r="BF30" s="66">
        <f t="shared" si="10"/>
        <v>0</v>
      </c>
      <c r="BG30" s="77">
        <f t="shared" si="11"/>
        <v>0</v>
      </c>
    </row>
    <row r="31" spans="1:60" x14ac:dyDescent="0.3">
      <c r="A31" s="22"/>
      <c r="B31" s="23"/>
      <c r="C31" s="27"/>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29" t="str">
        <f t="shared" si="2"/>
        <v>There are 45 items missing marks</v>
      </c>
      <c r="AX31" s="29">
        <f t="shared" si="1"/>
        <v>45</v>
      </c>
      <c r="AY31" s="39" t="str">
        <f t="shared" si="3"/>
        <v xml:space="preserve"> </v>
      </c>
      <c r="AZ31" s="66">
        <f t="shared" si="4"/>
        <v>0</v>
      </c>
      <c r="BA31" s="66">
        <f t="shared" si="5"/>
        <v>0</v>
      </c>
      <c r="BB31" s="66">
        <f t="shared" si="6"/>
        <v>0</v>
      </c>
      <c r="BC31" s="66">
        <f t="shared" si="7"/>
        <v>0</v>
      </c>
      <c r="BD31" s="66">
        <f t="shared" si="8"/>
        <v>0</v>
      </c>
      <c r="BE31" s="66">
        <f t="shared" si="9"/>
        <v>0</v>
      </c>
      <c r="BF31" s="66">
        <f t="shared" si="10"/>
        <v>0</v>
      </c>
      <c r="BG31" s="77">
        <f t="shared" si="11"/>
        <v>0</v>
      </c>
    </row>
    <row r="32" spans="1:60" x14ac:dyDescent="0.3">
      <c r="A32" s="22"/>
      <c r="B32" s="23"/>
      <c r="C32" s="27"/>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29" t="str">
        <f t="shared" si="2"/>
        <v>There are 45 items missing marks</v>
      </c>
      <c r="AX32" s="29">
        <f t="shared" si="1"/>
        <v>45</v>
      </c>
      <c r="AY32" s="39" t="str">
        <f t="shared" si="3"/>
        <v xml:space="preserve"> </v>
      </c>
      <c r="AZ32" s="66">
        <f t="shared" si="4"/>
        <v>0</v>
      </c>
      <c r="BA32" s="66">
        <f t="shared" si="5"/>
        <v>0</v>
      </c>
      <c r="BB32" s="66">
        <f t="shared" si="6"/>
        <v>0</v>
      </c>
      <c r="BC32" s="66">
        <f t="shared" si="7"/>
        <v>0</v>
      </c>
      <c r="BD32" s="66">
        <f t="shared" si="8"/>
        <v>0</v>
      </c>
      <c r="BE32" s="66">
        <f t="shared" si="9"/>
        <v>0</v>
      </c>
      <c r="BF32" s="66">
        <f t="shared" si="10"/>
        <v>0</v>
      </c>
      <c r="BG32" s="77">
        <f t="shared" si="11"/>
        <v>0</v>
      </c>
    </row>
    <row r="33" spans="1:59" x14ac:dyDescent="0.3">
      <c r="A33" s="22"/>
      <c r="B33" s="23"/>
      <c r="C33" s="27"/>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29" t="str">
        <f t="shared" si="2"/>
        <v>There are 45 items missing marks</v>
      </c>
      <c r="AX33" s="29">
        <f t="shared" si="1"/>
        <v>45</v>
      </c>
      <c r="AY33" s="39" t="str">
        <f t="shared" si="3"/>
        <v xml:space="preserve"> </v>
      </c>
      <c r="AZ33" s="66">
        <f t="shared" si="4"/>
        <v>0</v>
      </c>
      <c r="BA33" s="66">
        <f t="shared" si="5"/>
        <v>0</v>
      </c>
      <c r="BB33" s="66">
        <f t="shared" si="6"/>
        <v>0</v>
      </c>
      <c r="BC33" s="66">
        <f t="shared" si="7"/>
        <v>0</v>
      </c>
      <c r="BD33" s="66">
        <f t="shared" si="8"/>
        <v>0</v>
      </c>
      <c r="BE33" s="66">
        <f t="shared" si="9"/>
        <v>0</v>
      </c>
      <c r="BF33" s="66">
        <f t="shared" si="10"/>
        <v>0</v>
      </c>
      <c r="BG33" s="77">
        <f t="shared" si="11"/>
        <v>0</v>
      </c>
    </row>
    <row r="34" spans="1:59" x14ac:dyDescent="0.3">
      <c r="A34" s="22"/>
      <c r="B34" s="23"/>
      <c r="C34" s="27"/>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29" t="str">
        <f t="shared" si="2"/>
        <v>There are 45 items missing marks</v>
      </c>
      <c r="AX34" s="29">
        <f t="shared" si="1"/>
        <v>45</v>
      </c>
      <c r="AY34" s="39" t="str">
        <f t="shared" si="3"/>
        <v xml:space="preserve"> </v>
      </c>
      <c r="AZ34" s="66">
        <f t="shared" si="4"/>
        <v>0</v>
      </c>
      <c r="BA34" s="66">
        <f t="shared" si="5"/>
        <v>0</v>
      </c>
      <c r="BB34" s="66">
        <f t="shared" si="6"/>
        <v>0</v>
      </c>
      <c r="BC34" s="66">
        <f t="shared" si="7"/>
        <v>0</v>
      </c>
      <c r="BD34" s="66">
        <f t="shared" si="8"/>
        <v>0</v>
      </c>
      <c r="BE34" s="66">
        <f t="shared" si="9"/>
        <v>0</v>
      </c>
      <c r="BF34" s="66">
        <f t="shared" si="10"/>
        <v>0</v>
      </c>
      <c r="BG34" s="77">
        <f t="shared" si="11"/>
        <v>0</v>
      </c>
    </row>
    <row r="35" spans="1:59" x14ac:dyDescent="0.3">
      <c r="A35" s="22"/>
      <c r="B35" s="23"/>
      <c r="C35" s="27"/>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29" t="str">
        <f t="shared" si="2"/>
        <v>There are 45 items missing marks</v>
      </c>
      <c r="AX35" s="29">
        <f t="shared" si="1"/>
        <v>45</v>
      </c>
      <c r="AY35" s="39" t="str">
        <f t="shared" si="3"/>
        <v xml:space="preserve"> </v>
      </c>
      <c r="AZ35" s="66">
        <f t="shared" si="4"/>
        <v>0</v>
      </c>
      <c r="BA35" s="66">
        <f t="shared" si="5"/>
        <v>0</v>
      </c>
      <c r="BB35" s="66">
        <f t="shared" si="6"/>
        <v>0</v>
      </c>
      <c r="BC35" s="66">
        <f t="shared" si="7"/>
        <v>0</v>
      </c>
      <c r="BD35" s="66">
        <f t="shared" si="8"/>
        <v>0</v>
      </c>
      <c r="BE35" s="66">
        <f t="shared" si="9"/>
        <v>0</v>
      </c>
      <c r="BF35" s="66">
        <f t="shared" si="10"/>
        <v>0</v>
      </c>
      <c r="BG35" s="77">
        <f t="shared" si="11"/>
        <v>0</v>
      </c>
    </row>
    <row r="36" spans="1:59" x14ac:dyDescent="0.3">
      <c r="A36" s="22"/>
      <c r="B36" s="23"/>
      <c r="C36" s="27"/>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29" t="str">
        <f t="shared" si="2"/>
        <v>There are 45 items missing marks</v>
      </c>
      <c r="AX36" s="29">
        <f t="shared" si="1"/>
        <v>45</v>
      </c>
      <c r="AY36" s="39" t="str">
        <f t="shared" si="3"/>
        <v xml:space="preserve"> </v>
      </c>
      <c r="AZ36" s="66">
        <f t="shared" si="4"/>
        <v>0</v>
      </c>
      <c r="BA36" s="66">
        <f t="shared" si="5"/>
        <v>0</v>
      </c>
      <c r="BB36" s="66">
        <f t="shared" si="6"/>
        <v>0</v>
      </c>
      <c r="BC36" s="66">
        <f t="shared" si="7"/>
        <v>0</v>
      </c>
      <c r="BD36" s="66">
        <f t="shared" si="8"/>
        <v>0</v>
      </c>
      <c r="BE36" s="66">
        <f t="shared" si="9"/>
        <v>0</v>
      </c>
      <c r="BF36" s="66">
        <f t="shared" si="10"/>
        <v>0</v>
      </c>
      <c r="BG36" s="77">
        <f t="shared" si="11"/>
        <v>0</v>
      </c>
    </row>
    <row r="37" spans="1:59" x14ac:dyDescent="0.3">
      <c r="A37" s="22"/>
      <c r="B37" s="23"/>
      <c r="C37" s="27"/>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29" t="str">
        <f t="shared" si="2"/>
        <v>There are 45 items missing marks</v>
      </c>
      <c r="AX37" s="29">
        <f t="shared" si="1"/>
        <v>45</v>
      </c>
      <c r="AY37" s="39" t="str">
        <f t="shared" si="3"/>
        <v xml:space="preserve"> </v>
      </c>
      <c r="AZ37" s="66">
        <f t="shared" si="4"/>
        <v>0</v>
      </c>
      <c r="BA37" s="66">
        <f t="shared" si="5"/>
        <v>0</v>
      </c>
      <c r="BB37" s="66">
        <f t="shared" si="6"/>
        <v>0</v>
      </c>
      <c r="BC37" s="66">
        <f t="shared" si="7"/>
        <v>0</v>
      </c>
      <c r="BD37" s="66">
        <f t="shared" si="8"/>
        <v>0</v>
      </c>
      <c r="BE37" s="66">
        <f t="shared" si="9"/>
        <v>0</v>
      </c>
      <c r="BF37" s="66">
        <f t="shared" si="10"/>
        <v>0</v>
      </c>
      <c r="BG37" s="77">
        <f t="shared" si="11"/>
        <v>0</v>
      </c>
    </row>
    <row r="38" spans="1:59" x14ac:dyDescent="0.3">
      <c r="A38" s="22"/>
      <c r="B38" s="23"/>
      <c r="C38" s="27"/>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29" t="str">
        <f t="shared" si="2"/>
        <v>There are 45 items missing marks</v>
      </c>
      <c r="AX38" s="29">
        <f t="shared" si="1"/>
        <v>45</v>
      </c>
      <c r="AY38" s="39" t="str">
        <f t="shared" si="3"/>
        <v xml:space="preserve"> </v>
      </c>
      <c r="AZ38" s="66">
        <f t="shared" si="4"/>
        <v>0</v>
      </c>
      <c r="BA38" s="66">
        <f t="shared" si="5"/>
        <v>0</v>
      </c>
      <c r="BB38" s="66">
        <f t="shared" si="6"/>
        <v>0</v>
      </c>
      <c r="BC38" s="66">
        <f t="shared" si="7"/>
        <v>0</v>
      </c>
      <c r="BD38" s="66">
        <f t="shared" si="8"/>
        <v>0</v>
      </c>
      <c r="BE38" s="66">
        <f t="shared" si="9"/>
        <v>0</v>
      </c>
      <c r="BF38" s="66">
        <f t="shared" si="10"/>
        <v>0</v>
      </c>
      <c r="BG38" s="77">
        <f t="shared" si="11"/>
        <v>0</v>
      </c>
    </row>
    <row r="39" spans="1:59" x14ac:dyDescent="0.3">
      <c r="A39" s="22"/>
      <c r="B39" s="23"/>
      <c r="C39" s="27"/>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29" t="str">
        <f t="shared" si="2"/>
        <v>There are 45 items missing marks</v>
      </c>
      <c r="AX39" s="29">
        <f t="shared" si="1"/>
        <v>45</v>
      </c>
      <c r="AY39" s="39" t="str">
        <f t="shared" si="3"/>
        <v xml:space="preserve"> </v>
      </c>
      <c r="AZ39" s="66">
        <f t="shared" si="4"/>
        <v>0</v>
      </c>
      <c r="BA39" s="66">
        <f t="shared" si="5"/>
        <v>0</v>
      </c>
      <c r="BB39" s="66">
        <f t="shared" si="6"/>
        <v>0</v>
      </c>
      <c r="BC39" s="66">
        <f t="shared" si="7"/>
        <v>0</v>
      </c>
      <c r="BD39" s="66">
        <f t="shared" si="8"/>
        <v>0</v>
      </c>
      <c r="BE39" s="66">
        <f t="shared" si="9"/>
        <v>0</v>
      </c>
      <c r="BF39" s="66">
        <f t="shared" si="10"/>
        <v>0</v>
      </c>
      <c r="BG39" s="77">
        <f t="shared" si="11"/>
        <v>0</v>
      </c>
    </row>
    <row r="40" spans="1:59" x14ac:dyDescent="0.3">
      <c r="A40" s="22"/>
      <c r="B40" s="23"/>
      <c r="C40" s="27"/>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29" t="str">
        <f t="shared" si="2"/>
        <v>There are 45 items missing marks</v>
      </c>
      <c r="AX40" s="29">
        <f t="shared" si="1"/>
        <v>45</v>
      </c>
      <c r="AY40" s="39" t="str">
        <f t="shared" si="3"/>
        <v xml:space="preserve"> </v>
      </c>
      <c r="AZ40" s="66">
        <f t="shared" si="4"/>
        <v>0</v>
      </c>
      <c r="BA40" s="66">
        <f t="shared" si="5"/>
        <v>0</v>
      </c>
      <c r="BB40" s="66">
        <f t="shared" si="6"/>
        <v>0</v>
      </c>
      <c r="BC40" s="66">
        <f t="shared" si="7"/>
        <v>0</v>
      </c>
      <c r="BD40" s="66">
        <f t="shared" si="8"/>
        <v>0</v>
      </c>
      <c r="BE40" s="66">
        <f t="shared" si="9"/>
        <v>0</v>
      </c>
      <c r="BF40" s="66">
        <f t="shared" si="10"/>
        <v>0</v>
      </c>
      <c r="BG40" s="77">
        <f t="shared" si="11"/>
        <v>0</v>
      </c>
    </row>
    <row r="41" spans="1:59" x14ac:dyDescent="0.3">
      <c r="A41" s="22"/>
      <c r="B41" s="23"/>
      <c r="C41" s="27"/>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29" t="str">
        <f t="shared" si="2"/>
        <v>There are 45 items missing marks</v>
      </c>
      <c r="AX41" s="29">
        <f t="shared" ref="AX41:AX57" si="12">COUNTBLANK(D41:AV41)</f>
        <v>45</v>
      </c>
      <c r="AY41" s="39" t="str">
        <f t="shared" si="3"/>
        <v xml:space="preserve"> </v>
      </c>
      <c r="AZ41" s="66">
        <f t="shared" si="4"/>
        <v>0</v>
      </c>
      <c r="BA41" s="66">
        <f t="shared" si="5"/>
        <v>0</v>
      </c>
      <c r="BB41" s="66">
        <f t="shared" si="6"/>
        <v>0</v>
      </c>
      <c r="BC41" s="66">
        <f t="shared" si="7"/>
        <v>0</v>
      </c>
      <c r="BD41" s="66">
        <f t="shared" si="8"/>
        <v>0</v>
      </c>
      <c r="BE41" s="66">
        <f t="shared" si="9"/>
        <v>0</v>
      </c>
      <c r="BF41" s="66">
        <f t="shared" si="10"/>
        <v>0</v>
      </c>
      <c r="BG41" s="77">
        <f t="shared" si="11"/>
        <v>0</v>
      </c>
    </row>
    <row r="42" spans="1:59" x14ac:dyDescent="0.3">
      <c r="A42" s="22"/>
      <c r="B42" s="23"/>
      <c r="C42" s="27"/>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29" t="str">
        <f t="shared" si="2"/>
        <v>There are 45 items missing marks</v>
      </c>
      <c r="AX42" s="29">
        <f t="shared" si="12"/>
        <v>45</v>
      </c>
      <c r="AY42" s="39" t="str">
        <f t="shared" si="3"/>
        <v xml:space="preserve"> </v>
      </c>
      <c r="AZ42" s="66">
        <f t="shared" si="4"/>
        <v>0</v>
      </c>
      <c r="BA42" s="66">
        <f t="shared" si="5"/>
        <v>0</v>
      </c>
      <c r="BB42" s="66">
        <f t="shared" si="6"/>
        <v>0</v>
      </c>
      <c r="BC42" s="66">
        <f t="shared" si="7"/>
        <v>0</v>
      </c>
      <c r="BD42" s="66">
        <f t="shared" si="8"/>
        <v>0</v>
      </c>
      <c r="BE42" s="66">
        <f t="shared" si="9"/>
        <v>0</v>
      </c>
      <c r="BF42" s="66">
        <f t="shared" si="10"/>
        <v>0</v>
      </c>
      <c r="BG42" s="77">
        <f t="shared" si="11"/>
        <v>0</v>
      </c>
    </row>
    <row r="43" spans="1:59" x14ac:dyDescent="0.3">
      <c r="A43" s="22"/>
      <c r="B43" s="23"/>
      <c r="C43" s="27"/>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29" t="str">
        <f t="shared" si="2"/>
        <v>There are 45 items missing marks</v>
      </c>
      <c r="AX43" s="29">
        <f t="shared" si="12"/>
        <v>45</v>
      </c>
      <c r="AY43" s="39" t="str">
        <f t="shared" si="3"/>
        <v xml:space="preserve"> </v>
      </c>
      <c r="AZ43" s="66">
        <f t="shared" si="4"/>
        <v>0</v>
      </c>
      <c r="BA43" s="66">
        <f t="shared" si="5"/>
        <v>0</v>
      </c>
      <c r="BB43" s="66">
        <f t="shared" si="6"/>
        <v>0</v>
      </c>
      <c r="BC43" s="66">
        <f t="shared" si="7"/>
        <v>0</v>
      </c>
      <c r="BD43" s="66">
        <f t="shared" si="8"/>
        <v>0</v>
      </c>
      <c r="BE43" s="66">
        <f t="shared" si="9"/>
        <v>0</v>
      </c>
      <c r="BF43" s="66">
        <f t="shared" si="10"/>
        <v>0</v>
      </c>
      <c r="BG43" s="77">
        <f t="shared" si="11"/>
        <v>0</v>
      </c>
    </row>
    <row r="44" spans="1:59" x14ac:dyDescent="0.3">
      <c r="A44" s="22"/>
      <c r="B44" s="23"/>
      <c r="C44" s="27"/>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29" t="str">
        <f t="shared" si="2"/>
        <v>There are 45 items missing marks</v>
      </c>
      <c r="AX44" s="29">
        <f t="shared" si="12"/>
        <v>45</v>
      </c>
      <c r="AY44" s="39" t="str">
        <f t="shared" si="3"/>
        <v xml:space="preserve"> </v>
      </c>
      <c r="AZ44" s="66">
        <f t="shared" si="4"/>
        <v>0</v>
      </c>
      <c r="BA44" s="66">
        <f t="shared" si="5"/>
        <v>0</v>
      </c>
      <c r="BB44" s="66">
        <f t="shared" si="6"/>
        <v>0</v>
      </c>
      <c r="BC44" s="66">
        <f t="shared" si="7"/>
        <v>0</v>
      </c>
      <c r="BD44" s="66">
        <f t="shared" si="8"/>
        <v>0</v>
      </c>
      <c r="BE44" s="66">
        <f t="shared" si="9"/>
        <v>0</v>
      </c>
      <c r="BF44" s="66">
        <f t="shared" si="10"/>
        <v>0</v>
      </c>
      <c r="BG44" s="77">
        <f t="shared" si="11"/>
        <v>0</v>
      </c>
    </row>
    <row r="45" spans="1:59" x14ac:dyDescent="0.3">
      <c r="A45" s="22"/>
      <c r="B45" s="23"/>
      <c r="C45" s="27"/>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29" t="str">
        <f t="shared" si="2"/>
        <v>There are 45 items missing marks</v>
      </c>
      <c r="AX45" s="29">
        <f t="shared" si="12"/>
        <v>45</v>
      </c>
      <c r="AY45" s="39" t="str">
        <f t="shared" si="3"/>
        <v xml:space="preserve"> </v>
      </c>
      <c r="AZ45" s="66">
        <f t="shared" si="4"/>
        <v>0</v>
      </c>
      <c r="BA45" s="66">
        <f t="shared" si="5"/>
        <v>0</v>
      </c>
      <c r="BB45" s="66">
        <f t="shared" si="6"/>
        <v>0</v>
      </c>
      <c r="BC45" s="66">
        <f t="shared" si="7"/>
        <v>0</v>
      </c>
      <c r="BD45" s="66">
        <f t="shared" si="8"/>
        <v>0</v>
      </c>
      <c r="BE45" s="66">
        <f t="shared" si="9"/>
        <v>0</v>
      </c>
      <c r="BF45" s="66">
        <f t="shared" si="10"/>
        <v>0</v>
      </c>
      <c r="BG45" s="77">
        <f t="shared" si="11"/>
        <v>0</v>
      </c>
    </row>
    <row r="46" spans="1:59" x14ac:dyDescent="0.3">
      <c r="A46" s="22"/>
      <c r="B46" s="23"/>
      <c r="C46" s="27"/>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29" t="str">
        <f t="shared" si="2"/>
        <v>There are 45 items missing marks</v>
      </c>
      <c r="AX46" s="29">
        <f t="shared" si="12"/>
        <v>45</v>
      </c>
      <c r="AY46" s="39" t="str">
        <f t="shared" si="3"/>
        <v xml:space="preserve"> </v>
      </c>
      <c r="AZ46" s="66">
        <f t="shared" si="4"/>
        <v>0</v>
      </c>
      <c r="BA46" s="66">
        <f t="shared" si="5"/>
        <v>0</v>
      </c>
      <c r="BB46" s="66">
        <f t="shared" si="6"/>
        <v>0</v>
      </c>
      <c r="BC46" s="66">
        <f t="shared" si="7"/>
        <v>0</v>
      </c>
      <c r="BD46" s="66">
        <f t="shared" si="8"/>
        <v>0</v>
      </c>
      <c r="BE46" s="66">
        <f t="shared" si="9"/>
        <v>0</v>
      </c>
      <c r="BF46" s="66">
        <f t="shared" si="10"/>
        <v>0</v>
      </c>
      <c r="BG46" s="77">
        <f t="shared" si="11"/>
        <v>0</v>
      </c>
    </row>
    <row r="47" spans="1:59" x14ac:dyDescent="0.3">
      <c r="A47" s="22"/>
      <c r="B47" s="23"/>
      <c r="C47" s="27"/>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29" t="str">
        <f t="shared" si="2"/>
        <v>There are 45 items missing marks</v>
      </c>
      <c r="AX47" s="29">
        <f t="shared" si="12"/>
        <v>45</v>
      </c>
      <c r="AY47" s="39" t="str">
        <f t="shared" si="3"/>
        <v xml:space="preserve"> </v>
      </c>
      <c r="AZ47" s="66">
        <f t="shared" si="4"/>
        <v>0</v>
      </c>
      <c r="BA47" s="66">
        <f t="shared" si="5"/>
        <v>0</v>
      </c>
      <c r="BB47" s="66">
        <f t="shared" si="6"/>
        <v>0</v>
      </c>
      <c r="BC47" s="66">
        <f t="shared" si="7"/>
        <v>0</v>
      </c>
      <c r="BD47" s="66">
        <f t="shared" si="8"/>
        <v>0</v>
      </c>
      <c r="BE47" s="66">
        <f t="shared" si="9"/>
        <v>0</v>
      </c>
      <c r="BF47" s="66">
        <f t="shared" si="10"/>
        <v>0</v>
      </c>
      <c r="BG47" s="77">
        <f t="shared" si="11"/>
        <v>0</v>
      </c>
    </row>
    <row r="48" spans="1:59" x14ac:dyDescent="0.3">
      <c r="A48" s="22"/>
      <c r="B48" s="23"/>
      <c r="C48" s="27"/>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29" t="str">
        <f t="shared" si="2"/>
        <v>There are 45 items missing marks</v>
      </c>
      <c r="AX48" s="29">
        <f t="shared" si="12"/>
        <v>45</v>
      </c>
      <c r="AY48" s="39" t="str">
        <f t="shared" si="3"/>
        <v xml:space="preserve"> </v>
      </c>
      <c r="AZ48" s="66">
        <f t="shared" si="4"/>
        <v>0</v>
      </c>
      <c r="BA48" s="66">
        <f t="shared" si="5"/>
        <v>0</v>
      </c>
      <c r="BB48" s="66">
        <f t="shared" si="6"/>
        <v>0</v>
      </c>
      <c r="BC48" s="66">
        <f t="shared" si="7"/>
        <v>0</v>
      </c>
      <c r="BD48" s="66">
        <f t="shared" si="8"/>
        <v>0</v>
      </c>
      <c r="BE48" s="66">
        <f t="shared" si="9"/>
        <v>0</v>
      </c>
      <c r="BF48" s="66">
        <f t="shared" si="10"/>
        <v>0</v>
      </c>
      <c r="BG48" s="77">
        <f t="shared" si="11"/>
        <v>0</v>
      </c>
    </row>
    <row r="49" spans="1:59" x14ac:dyDescent="0.3">
      <c r="A49" s="22"/>
      <c r="B49" s="23"/>
      <c r="C49" s="27"/>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29" t="str">
        <f t="shared" si="2"/>
        <v>There are 45 items missing marks</v>
      </c>
      <c r="AX49" s="29">
        <f t="shared" si="12"/>
        <v>45</v>
      </c>
      <c r="AY49" s="39" t="str">
        <f t="shared" si="3"/>
        <v xml:space="preserve"> </v>
      </c>
      <c r="AZ49" s="66">
        <f t="shared" si="4"/>
        <v>0</v>
      </c>
      <c r="BA49" s="66">
        <f t="shared" si="5"/>
        <v>0</v>
      </c>
      <c r="BB49" s="66">
        <f t="shared" si="6"/>
        <v>0</v>
      </c>
      <c r="BC49" s="66">
        <f t="shared" si="7"/>
        <v>0</v>
      </c>
      <c r="BD49" s="66">
        <f t="shared" si="8"/>
        <v>0</v>
      </c>
      <c r="BE49" s="66">
        <f t="shared" si="9"/>
        <v>0</v>
      </c>
      <c r="BF49" s="66">
        <f t="shared" si="10"/>
        <v>0</v>
      </c>
      <c r="BG49" s="77">
        <f t="shared" si="11"/>
        <v>0</v>
      </c>
    </row>
    <row r="50" spans="1:59" x14ac:dyDescent="0.3">
      <c r="A50" s="22"/>
      <c r="B50" s="23"/>
      <c r="C50" s="27"/>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29" t="str">
        <f t="shared" si="2"/>
        <v>There are 45 items missing marks</v>
      </c>
      <c r="AX50" s="29">
        <f t="shared" si="12"/>
        <v>45</v>
      </c>
      <c r="AY50" s="39" t="str">
        <f t="shared" si="3"/>
        <v xml:space="preserve"> </v>
      </c>
      <c r="AZ50" s="66">
        <f t="shared" si="4"/>
        <v>0</v>
      </c>
      <c r="BA50" s="66">
        <f t="shared" si="5"/>
        <v>0</v>
      </c>
      <c r="BB50" s="66">
        <f t="shared" si="6"/>
        <v>0</v>
      </c>
      <c r="BC50" s="66">
        <f t="shared" si="7"/>
        <v>0</v>
      </c>
      <c r="BD50" s="66">
        <f t="shared" si="8"/>
        <v>0</v>
      </c>
      <c r="BE50" s="66">
        <f t="shared" si="9"/>
        <v>0</v>
      </c>
      <c r="BF50" s="66">
        <f t="shared" si="10"/>
        <v>0</v>
      </c>
      <c r="BG50" s="77">
        <f t="shared" si="11"/>
        <v>0</v>
      </c>
    </row>
    <row r="51" spans="1:59" x14ac:dyDescent="0.3">
      <c r="A51" s="22"/>
      <c r="B51" s="23"/>
      <c r="C51" s="27"/>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29" t="str">
        <f t="shared" si="2"/>
        <v>There are 45 items missing marks</v>
      </c>
      <c r="AX51" s="29">
        <f t="shared" si="12"/>
        <v>45</v>
      </c>
      <c r="AY51" s="39" t="str">
        <f t="shared" si="3"/>
        <v xml:space="preserve"> </v>
      </c>
      <c r="AZ51" s="66">
        <f t="shared" si="4"/>
        <v>0</v>
      </c>
      <c r="BA51" s="66">
        <f t="shared" si="5"/>
        <v>0</v>
      </c>
      <c r="BB51" s="66">
        <f t="shared" si="6"/>
        <v>0</v>
      </c>
      <c r="BC51" s="66">
        <f t="shared" si="7"/>
        <v>0</v>
      </c>
      <c r="BD51" s="66">
        <f t="shared" si="8"/>
        <v>0</v>
      </c>
      <c r="BE51" s="66">
        <f t="shared" si="9"/>
        <v>0</v>
      </c>
      <c r="BF51" s="66">
        <f t="shared" si="10"/>
        <v>0</v>
      </c>
      <c r="BG51" s="77">
        <f t="shared" si="11"/>
        <v>0</v>
      </c>
    </row>
    <row r="52" spans="1:59" x14ac:dyDescent="0.3">
      <c r="A52" s="22"/>
      <c r="B52" s="23"/>
      <c r="C52" s="27"/>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29" t="str">
        <f t="shared" si="2"/>
        <v>There are 45 items missing marks</v>
      </c>
      <c r="AX52" s="29">
        <f t="shared" si="12"/>
        <v>45</v>
      </c>
      <c r="AY52" s="39" t="str">
        <f t="shared" si="3"/>
        <v xml:space="preserve"> </v>
      </c>
      <c r="AZ52" s="66">
        <f t="shared" si="4"/>
        <v>0</v>
      </c>
      <c r="BA52" s="66">
        <f t="shared" si="5"/>
        <v>0</v>
      </c>
      <c r="BB52" s="66">
        <f t="shared" si="6"/>
        <v>0</v>
      </c>
      <c r="BC52" s="66">
        <f t="shared" si="7"/>
        <v>0</v>
      </c>
      <c r="BD52" s="66">
        <f t="shared" si="8"/>
        <v>0</v>
      </c>
      <c r="BE52" s="66">
        <f t="shared" si="9"/>
        <v>0</v>
      </c>
      <c r="BF52" s="66">
        <f t="shared" si="10"/>
        <v>0</v>
      </c>
      <c r="BG52" s="77">
        <f t="shared" si="11"/>
        <v>0</v>
      </c>
    </row>
    <row r="53" spans="1:59" x14ac:dyDescent="0.3">
      <c r="A53" s="22"/>
      <c r="B53" s="23"/>
      <c r="C53" s="27"/>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29" t="str">
        <f t="shared" si="2"/>
        <v>There are 45 items missing marks</v>
      </c>
      <c r="AX53" s="29">
        <f t="shared" si="12"/>
        <v>45</v>
      </c>
      <c r="AY53" s="39" t="str">
        <f t="shared" si="3"/>
        <v xml:space="preserve"> </v>
      </c>
      <c r="AZ53" s="66">
        <f t="shared" si="4"/>
        <v>0</v>
      </c>
      <c r="BA53" s="66">
        <f t="shared" si="5"/>
        <v>0</v>
      </c>
      <c r="BB53" s="66">
        <f t="shared" si="6"/>
        <v>0</v>
      </c>
      <c r="BC53" s="66">
        <f t="shared" si="7"/>
        <v>0</v>
      </c>
      <c r="BD53" s="66">
        <f t="shared" si="8"/>
        <v>0</v>
      </c>
      <c r="BE53" s="66">
        <f t="shared" si="9"/>
        <v>0</v>
      </c>
      <c r="BF53" s="66">
        <f t="shared" si="10"/>
        <v>0</v>
      </c>
      <c r="BG53" s="77">
        <f t="shared" si="11"/>
        <v>0</v>
      </c>
    </row>
    <row r="54" spans="1:59" x14ac:dyDescent="0.3">
      <c r="A54" s="22"/>
      <c r="B54" s="23"/>
      <c r="C54" s="27"/>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29" t="str">
        <f t="shared" si="2"/>
        <v>There are 45 items missing marks</v>
      </c>
      <c r="AX54" s="29">
        <f t="shared" si="12"/>
        <v>45</v>
      </c>
      <c r="AY54" s="39" t="str">
        <f t="shared" si="3"/>
        <v xml:space="preserve"> </v>
      </c>
      <c r="AZ54" s="66">
        <f t="shared" si="4"/>
        <v>0</v>
      </c>
      <c r="BA54" s="66">
        <f t="shared" si="5"/>
        <v>0</v>
      </c>
      <c r="BB54" s="66">
        <f t="shared" si="6"/>
        <v>0</v>
      </c>
      <c r="BC54" s="66">
        <f t="shared" si="7"/>
        <v>0</v>
      </c>
      <c r="BD54" s="66">
        <f t="shared" si="8"/>
        <v>0</v>
      </c>
      <c r="BE54" s="66">
        <f t="shared" si="9"/>
        <v>0</v>
      </c>
      <c r="BF54" s="66">
        <f t="shared" si="10"/>
        <v>0</v>
      </c>
      <c r="BG54" s="77">
        <f t="shared" si="11"/>
        <v>0</v>
      </c>
    </row>
    <row r="55" spans="1:59" x14ac:dyDescent="0.3">
      <c r="A55" s="22"/>
      <c r="B55" s="23"/>
      <c r="C55" s="27"/>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29" t="str">
        <f t="shared" si="2"/>
        <v>There are 45 items missing marks</v>
      </c>
      <c r="AX55" s="29">
        <f t="shared" si="12"/>
        <v>45</v>
      </c>
      <c r="AY55" s="39" t="str">
        <f t="shared" si="3"/>
        <v xml:space="preserve"> </v>
      </c>
      <c r="AZ55" s="66">
        <f t="shared" si="4"/>
        <v>0</v>
      </c>
      <c r="BA55" s="66">
        <f t="shared" si="5"/>
        <v>0</v>
      </c>
      <c r="BB55" s="66">
        <f t="shared" si="6"/>
        <v>0</v>
      </c>
      <c r="BC55" s="66">
        <f t="shared" si="7"/>
        <v>0</v>
      </c>
      <c r="BD55" s="66">
        <f t="shared" si="8"/>
        <v>0</v>
      </c>
      <c r="BE55" s="66">
        <f t="shared" si="9"/>
        <v>0</v>
      </c>
      <c r="BF55" s="66">
        <f t="shared" si="10"/>
        <v>0</v>
      </c>
      <c r="BG55" s="77">
        <f t="shared" si="11"/>
        <v>0</v>
      </c>
    </row>
    <row r="56" spans="1:59" x14ac:dyDescent="0.3">
      <c r="A56" s="22"/>
      <c r="B56" s="23"/>
      <c r="C56" s="27"/>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29" t="str">
        <f t="shared" si="2"/>
        <v>There are 45 items missing marks</v>
      </c>
      <c r="AX56" s="29">
        <f t="shared" si="12"/>
        <v>45</v>
      </c>
      <c r="AY56" s="39" t="str">
        <f t="shared" si="3"/>
        <v xml:space="preserve"> </v>
      </c>
      <c r="AZ56" s="66">
        <f t="shared" si="4"/>
        <v>0</v>
      </c>
      <c r="BA56" s="66">
        <f t="shared" si="5"/>
        <v>0</v>
      </c>
      <c r="BB56" s="66">
        <f t="shared" si="6"/>
        <v>0</v>
      </c>
      <c r="BC56" s="66">
        <f t="shared" si="7"/>
        <v>0</v>
      </c>
      <c r="BD56" s="66">
        <f t="shared" si="8"/>
        <v>0</v>
      </c>
      <c r="BE56" s="66">
        <f t="shared" si="9"/>
        <v>0</v>
      </c>
      <c r="BF56" s="66">
        <f t="shared" si="10"/>
        <v>0</v>
      </c>
      <c r="BG56" s="77">
        <f t="shared" si="11"/>
        <v>0</v>
      </c>
    </row>
    <row r="57" spans="1:59" x14ac:dyDescent="0.3">
      <c r="A57" s="22"/>
      <c r="B57" s="23"/>
      <c r="C57" s="27"/>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29" t="str">
        <f t="shared" si="2"/>
        <v>There are 45 items missing marks</v>
      </c>
      <c r="AX57" s="29">
        <f t="shared" si="12"/>
        <v>45</v>
      </c>
      <c r="AY57" s="39" t="str">
        <f t="shared" si="3"/>
        <v xml:space="preserve"> </v>
      </c>
      <c r="AZ57" s="66">
        <f t="shared" si="4"/>
        <v>0</v>
      </c>
      <c r="BA57" s="66">
        <f t="shared" si="5"/>
        <v>0</v>
      </c>
      <c r="BB57" s="66">
        <f t="shared" si="6"/>
        <v>0</v>
      </c>
      <c r="BC57" s="66">
        <f t="shared" si="7"/>
        <v>0</v>
      </c>
      <c r="BD57" s="66">
        <f t="shared" si="8"/>
        <v>0</v>
      </c>
      <c r="BE57" s="66">
        <f t="shared" si="9"/>
        <v>0</v>
      </c>
      <c r="BF57" s="66">
        <f t="shared" si="10"/>
        <v>0</v>
      </c>
      <c r="BG57" s="77">
        <f t="shared" si="11"/>
        <v>0</v>
      </c>
    </row>
    <row r="58" spans="1:59" x14ac:dyDescent="0.3">
      <c r="AW58" s="44"/>
    </row>
  </sheetData>
  <sheetProtection password="CC7B" sheet="1" objects="1" scenarios="1" insertRows="0" selectLockedCells="1"/>
  <mergeCells count="3">
    <mergeCell ref="A8:B8"/>
    <mergeCell ref="AZ4:BF4"/>
    <mergeCell ref="BG4:BG5"/>
  </mergeCells>
  <dataValidations count="1">
    <dataValidation type="list" operator="equal" allowBlank="1" showInputMessage="1" showErrorMessage="1" sqref="D9:AV57">
      <formula1>"0,1"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BO58"/>
  <sheetViews>
    <sheetView showGridLines="0" workbookViewId="0">
      <selection activeCell="D9" sqref="D9"/>
    </sheetView>
  </sheetViews>
  <sheetFormatPr defaultRowHeight="14.4" x14ac:dyDescent="0.3"/>
  <cols>
    <col min="1" max="2" width="20.77734375" style="59" customWidth="1"/>
    <col min="3" max="3" width="25.77734375" style="59" customWidth="1"/>
    <col min="4" max="8" width="8.88671875" style="58"/>
    <col min="9" max="14" width="14.77734375" style="58" customWidth="1"/>
    <col min="15" max="16" width="20" style="58" hidden="1" customWidth="1"/>
    <col min="17" max="17" width="31.44140625" style="58" customWidth="1"/>
    <col min="18" max="21" width="15.77734375" style="58" customWidth="1"/>
    <col min="22" max="22" width="15.77734375" style="59" customWidth="1"/>
    <col min="23" max="23" width="14.109375" style="58" customWidth="1"/>
    <col min="24" max="67" width="8.88671875" style="19"/>
    <col min="68" max="16384" width="8.88671875" style="59"/>
  </cols>
  <sheetData>
    <row r="1" spans="1:67" s="51" customFormat="1" ht="70.05" customHeight="1" x14ac:dyDescent="0.3">
      <c r="D1" s="52"/>
      <c r="E1" s="52"/>
      <c r="F1" s="52"/>
      <c r="G1" s="52"/>
      <c r="H1" s="52"/>
      <c r="I1" s="52"/>
      <c r="J1" s="52"/>
      <c r="K1" s="52"/>
      <c r="L1" s="52"/>
      <c r="M1" s="52"/>
      <c r="N1" s="52"/>
      <c r="O1" s="52"/>
      <c r="P1" s="52"/>
      <c r="Q1" s="52"/>
      <c r="R1" s="52"/>
      <c r="S1" s="52"/>
      <c r="T1" s="52"/>
      <c r="U1" s="52"/>
      <c r="W1" s="52"/>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row>
    <row r="2" spans="1:67" s="51" customFormat="1" ht="22.95" customHeight="1" x14ac:dyDescent="0.4">
      <c r="A2" s="84" t="s">
        <v>52</v>
      </c>
      <c r="B2" s="53"/>
      <c r="C2" s="53"/>
      <c r="D2" s="52"/>
      <c r="E2" s="52"/>
      <c r="F2" s="52"/>
      <c r="G2" s="52"/>
      <c r="H2" s="52"/>
      <c r="I2" s="52"/>
      <c r="J2" s="52"/>
      <c r="K2" s="52"/>
      <c r="L2" s="52"/>
      <c r="M2" s="52"/>
      <c r="N2" s="52"/>
      <c r="O2" s="52"/>
      <c r="P2" s="52"/>
      <c r="Q2" s="52"/>
      <c r="R2" s="52"/>
      <c r="S2" s="52"/>
      <c r="T2" s="52"/>
      <c r="U2" s="52"/>
      <c r="W2" s="52"/>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row>
    <row r="3" spans="1:67" s="51" customFormat="1" ht="22.95" customHeight="1" x14ac:dyDescent="0.4">
      <c r="A3" s="84" t="s">
        <v>67</v>
      </c>
      <c r="B3" s="53"/>
      <c r="C3" s="53"/>
      <c r="D3" s="52"/>
      <c r="E3" s="52"/>
      <c r="F3" s="52"/>
      <c r="G3" s="52"/>
      <c r="H3" s="52"/>
      <c r="I3" s="52"/>
      <c r="J3" s="52"/>
      <c r="K3" s="52"/>
      <c r="L3" s="52"/>
      <c r="M3" s="52"/>
      <c r="N3" s="52"/>
      <c r="O3" s="52"/>
      <c r="P3" s="52"/>
      <c r="Q3" s="73" t="s">
        <v>30</v>
      </c>
      <c r="R3" s="74">
        <f>AVERAGEIF($C$9:$C$57,'E2L 1110 Paper 1 '!$C$9,R$9:R$57)</f>
        <v>0</v>
      </c>
      <c r="S3" s="74">
        <f>AVERAGEIF($C$9:$C$57,'E2L 1110 Paper 1 '!$C$9,S$9:S$57)</f>
        <v>0</v>
      </c>
      <c r="T3" s="74">
        <f>AVERAGEIF($C$9:$C$57,'E2L 1110 Paper 1 '!$C$9,T$9:T$57)</f>
        <v>0</v>
      </c>
      <c r="U3" s="74">
        <f>AVERAGEIF($C$9:$C$57,'E2L 1110 Paper 1 '!$C$9,U$9:U$57)</f>
        <v>0</v>
      </c>
      <c r="V3" s="74">
        <f>AVERAGEIF($C$9:$C$57,'E2L 1110 Paper 1 '!$C$9,V$9:V$57)</f>
        <v>0</v>
      </c>
      <c r="W3" s="74">
        <f>AVERAGEIF($C$9:$C$57,'E2L 1110 Paper 1 '!$C$9,W$9:W$57)</f>
        <v>0</v>
      </c>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row>
    <row r="4" spans="1:67" s="51" customFormat="1" ht="22.95" customHeight="1" x14ac:dyDescent="0.4">
      <c r="A4" s="84" t="s">
        <v>57</v>
      </c>
      <c r="B4" s="53"/>
      <c r="C4" s="53"/>
      <c r="D4" s="52"/>
      <c r="E4" s="52"/>
      <c r="F4" s="52"/>
      <c r="G4" s="52"/>
      <c r="H4" s="52"/>
      <c r="I4" s="52"/>
      <c r="J4" s="52"/>
      <c r="K4" s="52"/>
      <c r="L4" s="52"/>
      <c r="M4" s="52"/>
      <c r="N4" s="52"/>
      <c r="O4" s="52"/>
      <c r="P4" s="52"/>
      <c r="Q4" s="52"/>
      <c r="R4" s="102" t="s">
        <v>23</v>
      </c>
      <c r="S4" s="103"/>
      <c r="T4" s="103"/>
      <c r="U4" s="103"/>
      <c r="V4" s="104"/>
      <c r="W4" s="101" t="s">
        <v>7</v>
      </c>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row>
    <row r="5" spans="1:67" s="51" customFormat="1" ht="14.4" customHeight="1" x14ac:dyDescent="0.3">
      <c r="C5" s="47" t="s">
        <v>0</v>
      </c>
      <c r="D5" s="68">
        <v>1</v>
      </c>
      <c r="E5" s="68">
        <v>2</v>
      </c>
      <c r="F5" s="68">
        <v>3</v>
      </c>
      <c r="G5" s="68">
        <v>4</v>
      </c>
      <c r="H5" s="68">
        <v>5</v>
      </c>
      <c r="I5" s="68">
        <v>6</v>
      </c>
      <c r="J5" s="68">
        <v>6</v>
      </c>
      <c r="K5" s="68">
        <v>7</v>
      </c>
      <c r="L5" s="68">
        <v>7</v>
      </c>
      <c r="M5" s="68">
        <v>7</v>
      </c>
      <c r="N5" s="68">
        <v>7</v>
      </c>
      <c r="O5" s="41"/>
      <c r="P5" s="41"/>
      <c r="Q5" s="52"/>
      <c r="R5" s="70" t="s">
        <v>31</v>
      </c>
      <c r="S5" s="70" t="s">
        <v>36</v>
      </c>
      <c r="T5" s="70" t="s">
        <v>37</v>
      </c>
      <c r="U5" s="70" t="s">
        <v>70</v>
      </c>
      <c r="V5" s="70" t="s">
        <v>38</v>
      </c>
      <c r="W5" s="101"/>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row>
    <row r="6" spans="1:67" s="51" customFormat="1" ht="28.8" customHeight="1" x14ac:dyDescent="0.3">
      <c r="C6" s="69" t="s">
        <v>23</v>
      </c>
      <c r="D6" s="70" t="s">
        <v>64</v>
      </c>
      <c r="E6" s="70" t="s">
        <v>64</v>
      </c>
      <c r="F6" s="70" t="s">
        <v>64</v>
      </c>
      <c r="G6" s="70" t="s">
        <v>64</v>
      </c>
      <c r="H6" s="70" t="s">
        <v>64</v>
      </c>
      <c r="I6" s="71" t="s">
        <v>18</v>
      </c>
      <c r="J6" s="71" t="s">
        <v>19</v>
      </c>
      <c r="K6" s="71" t="s">
        <v>18</v>
      </c>
      <c r="L6" s="71" t="s">
        <v>19</v>
      </c>
      <c r="M6" s="71" t="s">
        <v>68</v>
      </c>
      <c r="N6" s="71" t="s">
        <v>69</v>
      </c>
      <c r="O6" s="41"/>
      <c r="P6" s="41"/>
      <c r="Q6" s="52"/>
      <c r="R6" s="82" t="s">
        <v>64</v>
      </c>
      <c r="S6" s="82" t="s">
        <v>26</v>
      </c>
      <c r="T6" s="82" t="s">
        <v>27</v>
      </c>
      <c r="U6" s="82" t="s">
        <v>28</v>
      </c>
      <c r="V6" s="82" t="s">
        <v>29</v>
      </c>
      <c r="W6" s="101"/>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row>
    <row r="7" spans="1:67" s="51" customFormat="1" ht="22.8" customHeight="1" x14ac:dyDescent="0.3">
      <c r="C7" s="72" t="s">
        <v>1</v>
      </c>
      <c r="D7" s="65">
        <v>1</v>
      </c>
      <c r="E7" s="65">
        <v>1</v>
      </c>
      <c r="F7" s="65">
        <v>1</v>
      </c>
      <c r="G7" s="65">
        <v>1</v>
      </c>
      <c r="H7" s="65">
        <v>1</v>
      </c>
      <c r="I7" s="65">
        <v>5</v>
      </c>
      <c r="J7" s="65">
        <v>5</v>
      </c>
      <c r="K7" s="65">
        <v>5</v>
      </c>
      <c r="L7" s="65">
        <v>5</v>
      </c>
      <c r="M7" s="65">
        <v>5</v>
      </c>
      <c r="N7" s="65">
        <v>5</v>
      </c>
      <c r="O7" s="85"/>
      <c r="P7" s="85"/>
      <c r="Q7" s="65" t="s">
        <v>25</v>
      </c>
      <c r="R7" s="67">
        <f>SUM(D7:H7)</f>
        <v>5</v>
      </c>
      <c r="S7" s="67">
        <f>SUM(N7)</f>
        <v>5</v>
      </c>
      <c r="T7" s="67">
        <f>SUM(I7,K7)</f>
        <v>10</v>
      </c>
      <c r="U7" s="67">
        <f>SUM(J7,L7)</f>
        <v>10</v>
      </c>
      <c r="V7" s="67">
        <f>M7</f>
        <v>5</v>
      </c>
      <c r="W7" s="65">
        <f>SUM(D7:N7)</f>
        <v>35</v>
      </c>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row>
    <row r="8" spans="1:67" ht="21" x14ac:dyDescent="0.4">
      <c r="A8" s="99" t="s">
        <v>6</v>
      </c>
      <c r="B8" s="100"/>
      <c r="C8" s="86" t="s">
        <v>24</v>
      </c>
      <c r="X8" s="42"/>
    </row>
    <row r="9" spans="1:67" x14ac:dyDescent="0.3">
      <c r="A9" s="87">
        <f>'E2L 1110 Paper 1 '!A9</f>
        <v>0</v>
      </c>
      <c r="B9" s="87">
        <f>'E2L 1110 Paper 1 '!B9</f>
        <v>0</v>
      </c>
      <c r="C9" s="87">
        <f>'E2L 1110 Paper 1 '!C9</f>
        <v>0</v>
      </c>
      <c r="D9" s="40"/>
      <c r="E9" s="40"/>
      <c r="F9" s="40"/>
      <c r="G9" s="40"/>
      <c r="H9" s="40"/>
      <c r="I9" s="40"/>
      <c r="J9" s="40"/>
      <c r="K9" s="40"/>
      <c r="L9" s="40"/>
      <c r="M9" s="40"/>
      <c r="N9" s="40"/>
      <c r="O9" s="58" t="str">
        <f>"There are "&amp;$P9&amp;" items missing marks"</f>
        <v>There are 11 items missing marks</v>
      </c>
      <c r="P9" s="58">
        <f t="shared" ref="P9:P40" si="0">COUNTBLANK(D9:N9)</f>
        <v>11</v>
      </c>
      <c r="Q9" s="54" t="str">
        <f>IF(P9&lt;11, $O9, " ")</f>
        <v xml:space="preserve"> </v>
      </c>
      <c r="R9" s="88">
        <f>SUM(D9:H9)</f>
        <v>0</v>
      </c>
      <c r="S9" s="68">
        <f>SUM(N9)</f>
        <v>0</v>
      </c>
      <c r="T9" s="88">
        <f>SUM(I9,K9)</f>
        <v>0</v>
      </c>
      <c r="U9" s="68">
        <f>SUM(J9,L9)</f>
        <v>0</v>
      </c>
      <c r="V9" s="88">
        <f>M9</f>
        <v>0</v>
      </c>
      <c r="W9" s="68">
        <f>SUM(R9:V9)</f>
        <v>0</v>
      </c>
      <c r="X9" s="42"/>
    </row>
    <row r="10" spans="1:67" x14ac:dyDescent="0.3">
      <c r="A10" s="87">
        <f>'E2L 1110 Paper 1 '!A10</f>
        <v>0</v>
      </c>
      <c r="B10" s="87">
        <f>'E2L 1110 Paper 1 '!B10</f>
        <v>0</v>
      </c>
      <c r="C10" s="87">
        <f>'E2L 1110 Paper 1 '!C10</f>
        <v>0</v>
      </c>
      <c r="D10" s="40"/>
      <c r="E10" s="40"/>
      <c r="F10" s="40"/>
      <c r="G10" s="40"/>
      <c r="H10" s="40"/>
      <c r="I10" s="40"/>
      <c r="J10" s="40"/>
      <c r="K10" s="40"/>
      <c r="L10" s="40"/>
      <c r="M10" s="40"/>
      <c r="N10" s="40"/>
      <c r="O10" s="58" t="str">
        <f t="shared" ref="O10:O57" si="1">"There are "&amp;$P10&amp;" items missing marks"</f>
        <v>There are 11 items missing marks</v>
      </c>
      <c r="P10" s="58">
        <f t="shared" si="0"/>
        <v>11</v>
      </c>
      <c r="Q10" s="54" t="str">
        <f t="shared" ref="Q10:Q57" si="2">IF(P10&lt;11, $O10, " ")</f>
        <v xml:space="preserve"> </v>
      </c>
      <c r="R10" s="88">
        <f t="shared" ref="R10:R57" si="3">SUM(D10:H10)</f>
        <v>0</v>
      </c>
      <c r="S10" s="68">
        <f t="shared" ref="S10:S57" si="4">SUM(N10)</f>
        <v>0</v>
      </c>
      <c r="T10" s="88">
        <f t="shared" ref="T10:T57" si="5">SUM(I10,K10)</f>
        <v>0</v>
      </c>
      <c r="U10" s="68">
        <f t="shared" ref="U10:U57" si="6">SUM(J10,L10)</f>
        <v>0</v>
      </c>
      <c r="V10" s="88">
        <f t="shared" ref="V10:V57" si="7">M10</f>
        <v>0</v>
      </c>
      <c r="W10" s="68">
        <f t="shared" ref="W10:W57" si="8">SUM(R10:V10)</f>
        <v>0</v>
      </c>
      <c r="X10" s="42"/>
    </row>
    <row r="11" spans="1:67" x14ac:dyDescent="0.3">
      <c r="A11" s="87">
        <f>'E2L 1110 Paper 1 '!A11</f>
        <v>0</v>
      </c>
      <c r="B11" s="87">
        <f>'E2L 1110 Paper 1 '!B11</f>
        <v>0</v>
      </c>
      <c r="C11" s="87">
        <f>'E2L 1110 Paper 1 '!C11</f>
        <v>0</v>
      </c>
      <c r="D11" s="2"/>
      <c r="E11" s="2"/>
      <c r="F11" s="2"/>
      <c r="G11" s="2"/>
      <c r="H11" s="2"/>
      <c r="I11" s="2"/>
      <c r="J11" s="2"/>
      <c r="K11" s="2"/>
      <c r="L11" s="2"/>
      <c r="M11" s="2"/>
      <c r="N11" s="2"/>
      <c r="O11" s="58" t="str">
        <f t="shared" si="1"/>
        <v>There are 11 items missing marks</v>
      </c>
      <c r="P11" s="58">
        <f t="shared" si="0"/>
        <v>11</v>
      </c>
      <c r="Q11" s="54" t="str">
        <f t="shared" si="2"/>
        <v xml:space="preserve"> </v>
      </c>
      <c r="R11" s="88">
        <f t="shared" si="3"/>
        <v>0</v>
      </c>
      <c r="S11" s="68">
        <f t="shared" si="4"/>
        <v>0</v>
      </c>
      <c r="T11" s="88">
        <f t="shared" si="5"/>
        <v>0</v>
      </c>
      <c r="U11" s="68">
        <f t="shared" si="6"/>
        <v>0</v>
      </c>
      <c r="V11" s="88">
        <f t="shared" si="7"/>
        <v>0</v>
      </c>
      <c r="W11" s="68">
        <f t="shared" si="8"/>
        <v>0</v>
      </c>
      <c r="X11" s="42"/>
    </row>
    <row r="12" spans="1:67" x14ac:dyDescent="0.3">
      <c r="A12" s="87">
        <f>'E2L 1110 Paper 1 '!A12</f>
        <v>0</v>
      </c>
      <c r="B12" s="87">
        <f>'E2L 1110 Paper 1 '!B12</f>
        <v>0</v>
      </c>
      <c r="C12" s="87">
        <f>'E2L 1110 Paper 1 '!C12</f>
        <v>0</v>
      </c>
      <c r="D12" s="2"/>
      <c r="E12" s="2"/>
      <c r="F12" s="2"/>
      <c r="G12" s="2"/>
      <c r="H12" s="2"/>
      <c r="I12" s="2"/>
      <c r="J12" s="2"/>
      <c r="K12" s="2"/>
      <c r="L12" s="2"/>
      <c r="M12" s="2"/>
      <c r="N12" s="2"/>
      <c r="O12" s="58" t="str">
        <f t="shared" si="1"/>
        <v>There are 11 items missing marks</v>
      </c>
      <c r="P12" s="58">
        <f t="shared" si="0"/>
        <v>11</v>
      </c>
      <c r="Q12" s="54" t="str">
        <f t="shared" si="2"/>
        <v xml:space="preserve"> </v>
      </c>
      <c r="R12" s="88">
        <f t="shared" si="3"/>
        <v>0</v>
      </c>
      <c r="S12" s="68">
        <f t="shared" si="4"/>
        <v>0</v>
      </c>
      <c r="T12" s="88">
        <f t="shared" si="5"/>
        <v>0</v>
      </c>
      <c r="U12" s="68">
        <f t="shared" si="6"/>
        <v>0</v>
      </c>
      <c r="V12" s="88">
        <f t="shared" si="7"/>
        <v>0</v>
      </c>
      <c r="W12" s="68">
        <f t="shared" si="8"/>
        <v>0</v>
      </c>
      <c r="X12" s="42"/>
    </row>
    <row r="13" spans="1:67" x14ac:dyDescent="0.3">
      <c r="A13" s="87">
        <f>'E2L 1110 Paper 1 '!A13</f>
        <v>0</v>
      </c>
      <c r="B13" s="87">
        <f>'E2L 1110 Paper 1 '!B13</f>
        <v>0</v>
      </c>
      <c r="C13" s="87">
        <f>'E2L 1110 Paper 1 '!C13</f>
        <v>0</v>
      </c>
      <c r="D13" s="2"/>
      <c r="E13" s="2"/>
      <c r="F13" s="2"/>
      <c r="G13" s="2"/>
      <c r="H13" s="2"/>
      <c r="I13" s="2"/>
      <c r="J13" s="2"/>
      <c r="K13" s="2"/>
      <c r="L13" s="2"/>
      <c r="M13" s="2"/>
      <c r="N13" s="2"/>
      <c r="O13" s="58" t="str">
        <f t="shared" si="1"/>
        <v>There are 11 items missing marks</v>
      </c>
      <c r="P13" s="58">
        <f t="shared" si="0"/>
        <v>11</v>
      </c>
      <c r="Q13" s="54" t="str">
        <f t="shared" si="2"/>
        <v xml:space="preserve"> </v>
      </c>
      <c r="R13" s="88">
        <f t="shared" si="3"/>
        <v>0</v>
      </c>
      <c r="S13" s="68">
        <f t="shared" si="4"/>
        <v>0</v>
      </c>
      <c r="T13" s="88">
        <f t="shared" si="5"/>
        <v>0</v>
      </c>
      <c r="U13" s="68">
        <f t="shared" si="6"/>
        <v>0</v>
      </c>
      <c r="V13" s="88">
        <f t="shared" si="7"/>
        <v>0</v>
      </c>
      <c r="W13" s="68">
        <f t="shared" si="8"/>
        <v>0</v>
      </c>
      <c r="X13" s="42"/>
    </row>
    <row r="14" spans="1:67" x14ac:dyDescent="0.3">
      <c r="A14" s="87">
        <f>'E2L 1110 Paper 1 '!A14</f>
        <v>0</v>
      </c>
      <c r="B14" s="87">
        <f>'E2L 1110 Paper 1 '!B14</f>
        <v>0</v>
      </c>
      <c r="C14" s="87">
        <f>'E2L 1110 Paper 1 '!C14</f>
        <v>0</v>
      </c>
      <c r="D14" s="2"/>
      <c r="E14" s="2"/>
      <c r="F14" s="2"/>
      <c r="G14" s="2"/>
      <c r="H14" s="2"/>
      <c r="I14" s="2"/>
      <c r="J14" s="2"/>
      <c r="K14" s="2"/>
      <c r="L14" s="2"/>
      <c r="M14" s="2"/>
      <c r="N14" s="2"/>
      <c r="O14" s="58" t="str">
        <f t="shared" si="1"/>
        <v>There are 11 items missing marks</v>
      </c>
      <c r="P14" s="58">
        <f t="shared" si="0"/>
        <v>11</v>
      </c>
      <c r="Q14" s="54" t="str">
        <f t="shared" si="2"/>
        <v xml:space="preserve"> </v>
      </c>
      <c r="R14" s="88">
        <f t="shared" si="3"/>
        <v>0</v>
      </c>
      <c r="S14" s="68">
        <f t="shared" si="4"/>
        <v>0</v>
      </c>
      <c r="T14" s="88">
        <f t="shared" si="5"/>
        <v>0</v>
      </c>
      <c r="U14" s="68">
        <f t="shared" si="6"/>
        <v>0</v>
      </c>
      <c r="V14" s="88">
        <f t="shared" si="7"/>
        <v>0</v>
      </c>
      <c r="W14" s="68">
        <f t="shared" si="8"/>
        <v>0</v>
      </c>
      <c r="X14" s="42"/>
    </row>
    <row r="15" spans="1:67" x14ac:dyDescent="0.3">
      <c r="A15" s="87">
        <f>'E2L 1110 Paper 1 '!A15</f>
        <v>0</v>
      </c>
      <c r="B15" s="87">
        <f>'E2L 1110 Paper 1 '!B15</f>
        <v>0</v>
      </c>
      <c r="C15" s="87">
        <f>'E2L 1110 Paper 1 '!C15</f>
        <v>0</v>
      </c>
      <c r="D15" s="2"/>
      <c r="E15" s="2"/>
      <c r="F15" s="2"/>
      <c r="G15" s="2"/>
      <c r="H15" s="2"/>
      <c r="I15" s="2"/>
      <c r="J15" s="2"/>
      <c r="K15" s="2"/>
      <c r="L15" s="2"/>
      <c r="M15" s="2"/>
      <c r="N15" s="2"/>
      <c r="O15" s="58" t="str">
        <f t="shared" si="1"/>
        <v>There are 11 items missing marks</v>
      </c>
      <c r="P15" s="58">
        <f t="shared" si="0"/>
        <v>11</v>
      </c>
      <c r="Q15" s="54" t="str">
        <f t="shared" si="2"/>
        <v xml:space="preserve"> </v>
      </c>
      <c r="R15" s="88">
        <f t="shared" si="3"/>
        <v>0</v>
      </c>
      <c r="S15" s="68">
        <f t="shared" si="4"/>
        <v>0</v>
      </c>
      <c r="T15" s="88">
        <f t="shared" si="5"/>
        <v>0</v>
      </c>
      <c r="U15" s="68">
        <f t="shared" si="6"/>
        <v>0</v>
      </c>
      <c r="V15" s="88">
        <f t="shared" si="7"/>
        <v>0</v>
      </c>
      <c r="W15" s="68">
        <f t="shared" si="8"/>
        <v>0</v>
      </c>
      <c r="X15" s="42"/>
    </row>
    <row r="16" spans="1:67" x14ac:dyDescent="0.3">
      <c r="A16" s="87">
        <f>'E2L 1110 Paper 1 '!A16</f>
        <v>0</v>
      </c>
      <c r="B16" s="87">
        <f>'E2L 1110 Paper 1 '!B16</f>
        <v>0</v>
      </c>
      <c r="C16" s="87">
        <f>'E2L 1110 Paper 1 '!C16</f>
        <v>0</v>
      </c>
      <c r="D16" s="2"/>
      <c r="E16" s="2"/>
      <c r="F16" s="2"/>
      <c r="G16" s="2"/>
      <c r="H16" s="2"/>
      <c r="I16" s="2"/>
      <c r="J16" s="2"/>
      <c r="K16" s="2"/>
      <c r="L16" s="2"/>
      <c r="M16" s="2"/>
      <c r="N16" s="2"/>
      <c r="O16" s="58" t="str">
        <f t="shared" si="1"/>
        <v>There are 11 items missing marks</v>
      </c>
      <c r="P16" s="58">
        <f t="shared" si="0"/>
        <v>11</v>
      </c>
      <c r="Q16" s="54" t="str">
        <f t="shared" si="2"/>
        <v xml:space="preserve"> </v>
      </c>
      <c r="R16" s="88">
        <f t="shared" si="3"/>
        <v>0</v>
      </c>
      <c r="S16" s="68">
        <f t="shared" si="4"/>
        <v>0</v>
      </c>
      <c r="T16" s="88">
        <f t="shared" si="5"/>
        <v>0</v>
      </c>
      <c r="U16" s="68">
        <f t="shared" si="6"/>
        <v>0</v>
      </c>
      <c r="V16" s="88">
        <f t="shared" si="7"/>
        <v>0</v>
      </c>
      <c r="W16" s="68">
        <f t="shared" si="8"/>
        <v>0</v>
      </c>
      <c r="X16" s="42"/>
    </row>
    <row r="17" spans="1:24" x14ac:dyDescent="0.3">
      <c r="A17" s="87">
        <f>'E2L 1110 Paper 1 '!A17</f>
        <v>0</v>
      </c>
      <c r="B17" s="87">
        <f>'E2L 1110 Paper 1 '!B17</f>
        <v>0</v>
      </c>
      <c r="C17" s="87">
        <f>'E2L 1110 Paper 1 '!C17</f>
        <v>0</v>
      </c>
      <c r="D17" s="2"/>
      <c r="E17" s="2"/>
      <c r="F17" s="2"/>
      <c r="G17" s="2"/>
      <c r="H17" s="2"/>
      <c r="I17" s="2"/>
      <c r="J17" s="2"/>
      <c r="K17" s="2"/>
      <c r="L17" s="2"/>
      <c r="M17" s="2"/>
      <c r="N17" s="2"/>
      <c r="O17" s="58" t="str">
        <f t="shared" si="1"/>
        <v>There are 11 items missing marks</v>
      </c>
      <c r="P17" s="58">
        <f t="shared" si="0"/>
        <v>11</v>
      </c>
      <c r="Q17" s="54" t="str">
        <f t="shared" si="2"/>
        <v xml:space="preserve"> </v>
      </c>
      <c r="R17" s="88">
        <f t="shared" si="3"/>
        <v>0</v>
      </c>
      <c r="S17" s="68">
        <f t="shared" si="4"/>
        <v>0</v>
      </c>
      <c r="T17" s="88">
        <f t="shared" si="5"/>
        <v>0</v>
      </c>
      <c r="U17" s="68">
        <f t="shared" si="6"/>
        <v>0</v>
      </c>
      <c r="V17" s="88">
        <f t="shared" si="7"/>
        <v>0</v>
      </c>
      <c r="W17" s="68">
        <f t="shared" si="8"/>
        <v>0</v>
      </c>
      <c r="X17" s="42"/>
    </row>
    <row r="18" spans="1:24" x14ac:dyDescent="0.3">
      <c r="A18" s="87">
        <f>'E2L 1110 Paper 1 '!A18</f>
        <v>0</v>
      </c>
      <c r="B18" s="87">
        <f>'E2L 1110 Paper 1 '!B18</f>
        <v>0</v>
      </c>
      <c r="C18" s="87">
        <f>'E2L 1110 Paper 1 '!C18</f>
        <v>0</v>
      </c>
      <c r="D18" s="2"/>
      <c r="E18" s="2"/>
      <c r="F18" s="2"/>
      <c r="G18" s="2"/>
      <c r="H18" s="2"/>
      <c r="I18" s="2"/>
      <c r="J18" s="2"/>
      <c r="K18" s="2"/>
      <c r="L18" s="2"/>
      <c r="M18" s="2"/>
      <c r="N18" s="2"/>
      <c r="O18" s="58" t="str">
        <f t="shared" si="1"/>
        <v>There are 11 items missing marks</v>
      </c>
      <c r="P18" s="58">
        <f t="shared" si="0"/>
        <v>11</v>
      </c>
      <c r="Q18" s="54" t="str">
        <f t="shared" si="2"/>
        <v xml:space="preserve"> </v>
      </c>
      <c r="R18" s="88">
        <f t="shared" si="3"/>
        <v>0</v>
      </c>
      <c r="S18" s="68">
        <f t="shared" si="4"/>
        <v>0</v>
      </c>
      <c r="T18" s="88">
        <f t="shared" si="5"/>
        <v>0</v>
      </c>
      <c r="U18" s="68">
        <f t="shared" si="6"/>
        <v>0</v>
      </c>
      <c r="V18" s="88">
        <f t="shared" si="7"/>
        <v>0</v>
      </c>
      <c r="W18" s="68">
        <f t="shared" si="8"/>
        <v>0</v>
      </c>
      <c r="X18" s="42"/>
    </row>
    <row r="19" spans="1:24" x14ac:dyDescent="0.3">
      <c r="A19" s="87">
        <f>'E2L 1110 Paper 1 '!A19</f>
        <v>0</v>
      </c>
      <c r="B19" s="87">
        <f>'E2L 1110 Paper 1 '!B19</f>
        <v>0</v>
      </c>
      <c r="C19" s="87">
        <f>'E2L 1110 Paper 1 '!C19</f>
        <v>0</v>
      </c>
      <c r="D19" s="2"/>
      <c r="E19" s="2"/>
      <c r="F19" s="2"/>
      <c r="G19" s="2"/>
      <c r="H19" s="2"/>
      <c r="I19" s="2"/>
      <c r="J19" s="2"/>
      <c r="K19" s="2"/>
      <c r="L19" s="2"/>
      <c r="M19" s="2"/>
      <c r="N19" s="2"/>
      <c r="O19" s="58" t="str">
        <f t="shared" si="1"/>
        <v>There are 11 items missing marks</v>
      </c>
      <c r="P19" s="58">
        <f t="shared" si="0"/>
        <v>11</v>
      </c>
      <c r="Q19" s="54" t="str">
        <f t="shared" si="2"/>
        <v xml:space="preserve"> </v>
      </c>
      <c r="R19" s="88">
        <f t="shared" si="3"/>
        <v>0</v>
      </c>
      <c r="S19" s="68">
        <f t="shared" si="4"/>
        <v>0</v>
      </c>
      <c r="T19" s="88">
        <f t="shared" si="5"/>
        <v>0</v>
      </c>
      <c r="U19" s="68">
        <f t="shared" si="6"/>
        <v>0</v>
      </c>
      <c r="V19" s="88">
        <f t="shared" si="7"/>
        <v>0</v>
      </c>
      <c r="W19" s="68">
        <f t="shared" si="8"/>
        <v>0</v>
      </c>
    </row>
    <row r="20" spans="1:24" x14ac:dyDescent="0.3">
      <c r="A20" s="87">
        <f>'E2L 1110 Paper 1 '!A20</f>
        <v>0</v>
      </c>
      <c r="B20" s="87">
        <f>'E2L 1110 Paper 1 '!B20</f>
        <v>0</v>
      </c>
      <c r="C20" s="87">
        <f>'E2L 1110 Paper 1 '!C20</f>
        <v>0</v>
      </c>
      <c r="D20" s="2"/>
      <c r="E20" s="2"/>
      <c r="F20" s="2"/>
      <c r="G20" s="2"/>
      <c r="H20" s="2"/>
      <c r="I20" s="2"/>
      <c r="J20" s="2"/>
      <c r="K20" s="2"/>
      <c r="L20" s="2"/>
      <c r="M20" s="2"/>
      <c r="N20" s="2"/>
      <c r="O20" s="58" t="str">
        <f t="shared" si="1"/>
        <v>There are 11 items missing marks</v>
      </c>
      <c r="P20" s="58">
        <f t="shared" si="0"/>
        <v>11</v>
      </c>
      <c r="Q20" s="54" t="str">
        <f t="shared" si="2"/>
        <v xml:space="preserve"> </v>
      </c>
      <c r="R20" s="88">
        <f t="shared" si="3"/>
        <v>0</v>
      </c>
      <c r="S20" s="68">
        <f t="shared" si="4"/>
        <v>0</v>
      </c>
      <c r="T20" s="88">
        <f t="shared" si="5"/>
        <v>0</v>
      </c>
      <c r="U20" s="68">
        <f t="shared" si="6"/>
        <v>0</v>
      </c>
      <c r="V20" s="88">
        <f t="shared" si="7"/>
        <v>0</v>
      </c>
      <c r="W20" s="68">
        <f t="shared" si="8"/>
        <v>0</v>
      </c>
    </row>
    <row r="21" spans="1:24" x14ac:dyDescent="0.3">
      <c r="A21" s="87">
        <f>'E2L 1110 Paper 1 '!A21</f>
        <v>0</v>
      </c>
      <c r="B21" s="87">
        <f>'E2L 1110 Paper 1 '!B21</f>
        <v>0</v>
      </c>
      <c r="C21" s="87">
        <f>'E2L 1110 Paper 1 '!C21</f>
        <v>0</v>
      </c>
      <c r="D21" s="2"/>
      <c r="E21" s="2"/>
      <c r="F21" s="2"/>
      <c r="G21" s="2"/>
      <c r="H21" s="2"/>
      <c r="I21" s="2"/>
      <c r="J21" s="2"/>
      <c r="K21" s="2"/>
      <c r="L21" s="2"/>
      <c r="M21" s="2"/>
      <c r="N21" s="2"/>
      <c r="O21" s="58" t="str">
        <f t="shared" si="1"/>
        <v>There are 11 items missing marks</v>
      </c>
      <c r="P21" s="58">
        <f t="shared" si="0"/>
        <v>11</v>
      </c>
      <c r="Q21" s="54" t="str">
        <f t="shared" si="2"/>
        <v xml:space="preserve"> </v>
      </c>
      <c r="R21" s="88">
        <f t="shared" si="3"/>
        <v>0</v>
      </c>
      <c r="S21" s="68">
        <f t="shared" si="4"/>
        <v>0</v>
      </c>
      <c r="T21" s="88">
        <f t="shared" si="5"/>
        <v>0</v>
      </c>
      <c r="U21" s="68">
        <f t="shared" si="6"/>
        <v>0</v>
      </c>
      <c r="V21" s="88">
        <f t="shared" si="7"/>
        <v>0</v>
      </c>
      <c r="W21" s="68">
        <f t="shared" si="8"/>
        <v>0</v>
      </c>
    </row>
    <row r="22" spans="1:24" x14ac:dyDescent="0.3">
      <c r="A22" s="87">
        <f>'E2L 1110 Paper 1 '!A22</f>
        <v>0</v>
      </c>
      <c r="B22" s="87">
        <f>'E2L 1110 Paper 1 '!B22</f>
        <v>0</v>
      </c>
      <c r="C22" s="87">
        <f>'E2L 1110 Paper 1 '!C22</f>
        <v>0</v>
      </c>
      <c r="D22" s="2"/>
      <c r="E22" s="2"/>
      <c r="F22" s="2"/>
      <c r="G22" s="2"/>
      <c r="H22" s="2"/>
      <c r="I22" s="2"/>
      <c r="J22" s="2"/>
      <c r="K22" s="2"/>
      <c r="L22" s="2"/>
      <c r="M22" s="2"/>
      <c r="N22" s="2"/>
      <c r="O22" s="58" t="str">
        <f t="shared" si="1"/>
        <v>There are 11 items missing marks</v>
      </c>
      <c r="P22" s="58">
        <f t="shared" si="0"/>
        <v>11</v>
      </c>
      <c r="Q22" s="54" t="str">
        <f t="shared" si="2"/>
        <v xml:space="preserve"> </v>
      </c>
      <c r="R22" s="88">
        <f t="shared" si="3"/>
        <v>0</v>
      </c>
      <c r="S22" s="68">
        <f t="shared" si="4"/>
        <v>0</v>
      </c>
      <c r="T22" s="88">
        <f t="shared" si="5"/>
        <v>0</v>
      </c>
      <c r="U22" s="68">
        <f t="shared" si="6"/>
        <v>0</v>
      </c>
      <c r="V22" s="88">
        <f t="shared" si="7"/>
        <v>0</v>
      </c>
      <c r="W22" s="68">
        <f t="shared" si="8"/>
        <v>0</v>
      </c>
    </row>
    <row r="23" spans="1:24" x14ac:dyDescent="0.3">
      <c r="A23" s="87">
        <f>'E2L 1110 Paper 1 '!A23</f>
        <v>0</v>
      </c>
      <c r="B23" s="87">
        <f>'E2L 1110 Paper 1 '!B23</f>
        <v>0</v>
      </c>
      <c r="C23" s="87">
        <f>'E2L 1110 Paper 1 '!C23</f>
        <v>0</v>
      </c>
      <c r="D23" s="2"/>
      <c r="E23" s="2"/>
      <c r="F23" s="2"/>
      <c r="G23" s="2"/>
      <c r="H23" s="2"/>
      <c r="I23" s="2"/>
      <c r="J23" s="2"/>
      <c r="K23" s="2"/>
      <c r="L23" s="2"/>
      <c r="M23" s="2"/>
      <c r="N23" s="2"/>
      <c r="O23" s="58" t="str">
        <f t="shared" si="1"/>
        <v>There are 11 items missing marks</v>
      </c>
      <c r="P23" s="58">
        <f t="shared" si="0"/>
        <v>11</v>
      </c>
      <c r="Q23" s="54" t="str">
        <f t="shared" si="2"/>
        <v xml:space="preserve"> </v>
      </c>
      <c r="R23" s="88">
        <f t="shared" si="3"/>
        <v>0</v>
      </c>
      <c r="S23" s="68">
        <f t="shared" si="4"/>
        <v>0</v>
      </c>
      <c r="T23" s="88">
        <f t="shared" si="5"/>
        <v>0</v>
      </c>
      <c r="U23" s="68">
        <f t="shared" si="6"/>
        <v>0</v>
      </c>
      <c r="V23" s="88">
        <f t="shared" si="7"/>
        <v>0</v>
      </c>
      <c r="W23" s="68">
        <f t="shared" si="8"/>
        <v>0</v>
      </c>
    </row>
    <row r="24" spans="1:24" x14ac:dyDescent="0.3">
      <c r="A24" s="87">
        <f>'E2L 1110 Paper 1 '!A24</f>
        <v>0</v>
      </c>
      <c r="B24" s="87">
        <f>'E2L 1110 Paper 1 '!B24</f>
        <v>0</v>
      </c>
      <c r="C24" s="87">
        <f>'E2L 1110 Paper 1 '!C24</f>
        <v>0</v>
      </c>
      <c r="D24" s="2"/>
      <c r="E24" s="2"/>
      <c r="F24" s="2"/>
      <c r="G24" s="2"/>
      <c r="H24" s="2"/>
      <c r="I24" s="2"/>
      <c r="J24" s="2"/>
      <c r="K24" s="2"/>
      <c r="L24" s="2"/>
      <c r="M24" s="2"/>
      <c r="N24" s="2"/>
      <c r="O24" s="58" t="str">
        <f t="shared" si="1"/>
        <v>There are 11 items missing marks</v>
      </c>
      <c r="P24" s="58">
        <f t="shared" si="0"/>
        <v>11</v>
      </c>
      <c r="Q24" s="54" t="str">
        <f t="shared" si="2"/>
        <v xml:space="preserve"> </v>
      </c>
      <c r="R24" s="88">
        <f t="shared" si="3"/>
        <v>0</v>
      </c>
      <c r="S24" s="68">
        <f t="shared" si="4"/>
        <v>0</v>
      </c>
      <c r="T24" s="88">
        <f t="shared" si="5"/>
        <v>0</v>
      </c>
      <c r="U24" s="68">
        <f t="shared" si="6"/>
        <v>0</v>
      </c>
      <c r="V24" s="88">
        <f t="shared" si="7"/>
        <v>0</v>
      </c>
      <c r="W24" s="68">
        <f t="shared" si="8"/>
        <v>0</v>
      </c>
    </row>
    <row r="25" spans="1:24" x14ac:dyDescent="0.3">
      <c r="A25" s="87">
        <f>'E2L 1110 Paper 1 '!A25</f>
        <v>0</v>
      </c>
      <c r="B25" s="87">
        <f>'E2L 1110 Paper 1 '!B25</f>
        <v>0</v>
      </c>
      <c r="C25" s="87">
        <f>'E2L 1110 Paper 1 '!C25</f>
        <v>0</v>
      </c>
      <c r="D25" s="2"/>
      <c r="E25" s="2"/>
      <c r="F25" s="2"/>
      <c r="G25" s="2"/>
      <c r="H25" s="2"/>
      <c r="I25" s="2"/>
      <c r="J25" s="2"/>
      <c r="K25" s="2"/>
      <c r="L25" s="2"/>
      <c r="M25" s="2"/>
      <c r="N25" s="2"/>
      <c r="O25" s="58" t="str">
        <f t="shared" si="1"/>
        <v>There are 11 items missing marks</v>
      </c>
      <c r="P25" s="58">
        <f t="shared" si="0"/>
        <v>11</v>
      </c>
      <c r="Q25" s="54" t="str">
        <f t="shared" si="2"/>
        <v xml:space="preserve"> </v>
      </c>
      <c r="R25" s="88">
        <f t="shared" si="3"/>
        <v>0</v>
      </c>
      <c r="S25" s="68">
        <f t="shared" si="4"/>
        <v>0</v>
      </c>
      <c r="T25" s="88">
        <f t="shared" si="5"/>
        <v>0</v>
      </c>
      <c r="U25" s="68">
        <f t="shared" si="6"/>
        <v>0</v>
      </c>
      <c r="V25" s="88">
        <f t="shared" si="7"/>
        <v>0</v>
      </c>
      <c r="W25" s="68">
        <f t="shared" si="8"/>
        <v>0</v>
      </c>
    </row>
    <row r="26" spans="1:24" x14ac:dyDescent="0.3">
      <c r="A26" s="87">
        <f>'E2L 1110 Paper 1 '!A26</f>
        <v>0</v>
      </c>
      <c r="B26" s="87">
        <f>'E2L 1110 Paper 1 '!B26</f>
        <v>0</v>
      </c>
      <c r="C26" s="87">
        <f>'E2L 1110 Paper 1 '!C26</f>
        <v>0</v>
      </c>
      <c r="D26" s="2"/>
      <c r="E26" s="2"/>
      <c r="F26" s="2"/>
      <c r="G26" s="2"/>
      <c r="H26" s="2"/>
      <c r="I26" s="2"/>
      <c r="J26" s="2"/>
      <c r="K26" s="2"/>
      <c r="L26" s="2"/>
      <c r="M26" s="2"/>
      <c r="N26" s="2"/>
      <c r="O26" s="58" t="str">
        <f t="shared" si="1"/>
        <v>There are 11 items missing marks</v>
      </c>
      <c r="P26" s="58">
        <f t="shared" si="0"/>
        <v>11</v>
      </c>
      <c r="Q26" s="54" t="str">
        <f t="shared" si="2"/>
        <v xml:space="preserve"> </v>
      </c>
      <c r="R26" s="88">
        <f t="shared" si="3"/>
        <v>0</v>
      </c>
      <c r="S26" s="68">
        <f t="shared" si="4"/>
        <v>0</v>
      </c>
      <c r="T26" s="88">
        <f t="shared" si="5"/>
        <v>0</v>
      </c>
      <c r="U26" s="68">
        <f t="shared" si="6"/>
        <v>0</v>
      </c>
      <c r="V26" s="88">
        <f t="shared" si="7"/>
        <v>0</v>
      </c>
      <c r="W26" s="68">
        <f t="shared" si="8"/>
        <v>0</v>
      </c>
    </row>
    <row r="27" spans="1:24" x14ac:dyDescent="0.3">
      <c r="A27" s="87">
        <f>'E2L 1110 Paper 1 '!A27</f>
        <v>0</v>
      </c>
      <c r="B27" s="87">
        <f>'E2L 1110 Paper 1 '!B27</f>
        <v>0</v>
      </c>
      <c r="C27" s="87">
        <f>'E2L 1110 Paper 1 '!C27</f>
        <v>0</v>
      </c>
      <c r="D27" s="2"/>
      <c r="E27" s="2"/>
      <c r="F27" s="2"/>
      <c r="G27" s="2"/>
      <c r="H27" s="2"/>
      <c r="I27" s="2"/>
      <c r="J27" s="2"/>
      <c r="K27" s="2"/>
      <c r="L27" s="2"/>
      <c r="M27" s="2"/>
      <c r="N27" s="2"/>
      <c r="O27" s="58" t="str">
        <f t="shared" si="1"/>
        <v>There are 11 items missing marks</v>
      </c>
      <c r="P27" s="58">
        <f t="shared" si="0"/>
        <v>11</v>
      </c>
      <c r="Q27" s="54" t="str">
        <f t="shared" si="2"/>
        <v xml:space="preserve"> </v>
      </c>
      <c r="R27" s="88">
        <f t="shared" si="3"/>
        <v>0</v>
      </c>
      <c r="S27" s="68">
        <f t="shared" si="4"/>
        <v>0</v>
      </c>
      <c r="T27" s="88">
        <f t="shared" si="5"/>
        <v>0</v>
      </c>
      <c r="U27" s="68">
        <f t="shared" si="6"/>
        <v>0</v>
      </c>
      <c r="V27" s="88">
        <f t="shared" si="7"/>
        <v>0</v>
      </c>
      <c r="W27" s="68">
        <f t="shared" si="8"/>
        <v>0</v>
      </c>
    </row>
    <row r="28" spans="1:24" x14ac:dyDescent="0.3">
      <c r="A28" s="87">
        <f>'E2L 1110 Paper 1 '!A28</f>
        <v>0</v>
      </c>
      <c r="B28" s="87">
        <f>'E2L 1110 Paper 1 '!B28</f>
        <v>0</v>
      </c>
      <c r="C28" s="87">
        <f>'E2L 1110 Paper 1 '!C28</f>
        <v>0</v>
      </c>
      <c r="D28" s="2"/>
      <c r="E28" s="2"/>
      <c r="F28" s="2"/>
      <c r="G28" s="2"/>
      <c r="H28" s="2"/>
      <c r="I28" s="2"/>
      <c r="J28" s="2"/>
      <c r="K28" s="2"/>
      <c r="L28" s="2"/>
      <c r="M28" s="2"/>
      <c r="N28" s="2"/>
      <c r="O28" s="58" t="str">
        <f t="shared" si="1"/>
        <v>There are 11 items missing marks</v>
      </c>
      <c r="P28" s="58">
        <f t="shared" si="0"/>
        <v>11</v>
      </c>
      <c r="Q28" s="54" t="str">
        <f t="shared" si="2"/>
        <v xml:space="preserve"> </v>
      </c>
      <c r="R28" s="88">
        <f t="shared" si="3"/>
        <v>0</v>
      </c>
      <c r="S28" s="68">
        <f t="shared" si="4"/>
        <v>0</v>
      </c>
      <c r="T28" s="88">
        <f t="shared" si="5"/>
        <v>0</v>
      </c>
      <c r="U28" s="68">
        <f t="shared" si="6"/>
        <v>0</v>
      </c>
      <c r="V28" s="88">
        <f t="shared" si="7"/>
        <v>0</v>
      </c>
      <c r="W28" s="68">
        <f t="shared" si="8"/>
        <v>0</v>
      </c>
    </row>
    <row r="29" spans="1:24" x14ac:dyDescent="0.3">
      <c r="A29" s="87">
        <f>'E2L 1110 Paper 1 '!A29</f>
        <v>0</v>
      </c>
      <c r="B29" s="87">
        <f>'E2L 1110 Paper 1 '!B29</f>
        <v>0</v>
      </c>
      <c r="C29" s="87">
        <f>'E2L 1110 Paper 1 '!C29</f>
        <v>0</v>
      </c>
      <c r="D29" s="2"/>
      <c r="E29" s="2"/>
      <c r="F29" s="2"/>
      <c r="G29" s="2"/>
      <c r="H29" s="2"/>
      <c r="I29" s="2"/>
      <c r="J29" s="2"/>
      <c r="K29" s="2"/>
      <c r="L29" s="2"/>
      <c r="M29" s="2"/>
      <c r="N29" s="2"/>
      <c r="O29" s="58" t="str">
        <f t="shared" si="1"/>
        <v>There are 11 items missing marks</v>
      </c>
      <c r="P29" s="58">
        <f t="shared" si="0"/>
        <v>11</v>
      </c>
      <c r="Q29" s="54" t="str">
        <f t="shared" si="2"/>
        <v xml:space="preserve"> </v>
      </c>
      <c r="R29" s="88">
        <f t="shared" si="3"/>
        <v>0</v>
      </c>
      <c r="S29" s="68">
        <f t="shared" si="4"/>
        <v>0</v>
      </c>
      <c r="T29" s="88">
        <f t="shared" si="5"/>
        <v>0</v>
      </c>
      <c r="U29" s="68">
        <f t="shared" si="6"/>
        <v>0</v>
      </c>
      <c r="V29" s="88">
        <f t="shared" si="7"/>
        <v>0</v>
      </c>
      <c r="W29" s="68">
        <f t="shared" si="8"/>
        <v>0</v>
      </c>
    </row>
    <row r="30" spans="1:24" x14ac:dyDescent="0.3">
      <c r="A30" s="87">
        <f>'E2L 1110 Paper 1 '!A30</f>
        <v>0</v>
      </c>
      <c r="B30" s="87">
        <f>'E2L 1110 Paper 1 '!B30</f>
        <v>0</v>
      </c>
      <c r="C30" s="87">
        <f>'E2L 1110 Paper 1 '!C30</f>
        <v>0</v>
      </c>
      <c r="D30" s="2"/>
      <c r="E30" s="2"/>
      <c r="F30" s="2"/>
      <c r="G30" s="2"/>
      <c r="H30" s="2"/>
      <c r="I30" s="2"/>
      <c r="J30" s="2"/>
      <c r="K30" s="2"/>
      <c r="L30" s="2"/>
      <c r="M30" s="2"/>
      <c r="N30" s="2"/>
      <c r="O30" s="58" t="str">
        <f t="shared" si="1"/>
        <v>There are 11 items missing marks</v>
      </c>
      <c r="P30" s="58">
        <f t="shared" si="0"/>
        <v>11</v>
      </c>
      <c r="Q30" s="54" t="str">
        <f t="shared" si="2"/>
        <v xml:space="preserve"> </v>
      </c>
      <c r="R30" s="88">
        <f t="shared" si="3"/>
        <v>0</v>
      </c>
      <c r="S30" s="68">
        <f t="shared" si="4"/>
        <v>0</v>
      </c>
      <c r="T30" s="88">
        <f t="shared" si="5"/>
        <v>0</v>
      </c>
      <c r="U30" s="68">
        <f t="shared" si="6"/>
        <v>0</v>
      </c>
      <c r="V30" s="88">
        <f t="shared" si="7"/>
        <v>0</v>
      </c>
      <c r="W30" s="68">
        <f t="shared" si="8"/>
        <v>0</v>
      </c>
    </row>
    <row r="31" spans="1:24" x14ac:dyDescent="0.3">
      <c r="A31" s="87">
        <f>'E2L 1110 Paper 1 '!A31</f>
        <v>0</v>
      </c>
      <c r="B31" s="87">
        <f>'E2L 1110 Paper 1 '!B31</f>
        <v>0</v>
      </c>
      <c r="C31" s="87">
        <f>'E2L 1110 Paper 1 '!C31</f>
        <v>0</v>
      </c>
      <c r="D31" s="2"/>
      <c r="E31" s="2"/>
      <c r="F31" s="2"/>
      <c r="G31" s="2"/>
      <c r="H31" s="2"/>
      <c r="I31" s="2"/>
      <c r="J31" s="2"/>
      <c r="K31" s="2"/>
      <c r="L31" s="2"/>
      <c r="M31" s="2"/>
      <c r="N31" s="2"/>
      <c r="O31" s="58" t="str">
        <f t="shared" si="1"/>
        <v>There are 11 items missing marks</v>
      </c>
      <c r="P31" s="58">
        <f t="shared" si="0"/>
        <v>11</v>
      </c>
      <c r="Q31" s="54" t="str">
        <f t="shared" si="2"/>
        <v xml:space="preserve"> </v>
      </c>
      <c r="R31" s="88">
        <f t="shared" si="3"/>
        <v>0</v>
      </c>
      <c r="S31" s="68">
        <f t="shared" si="4"/>
        <v>0</v>
      </c>
      <c r="T31" s="88">
        <f t="shared" si="5"/>
        <v>0</v>
      </c>
      <c r="U31" s="68">
        <f t="shared" si="6"/>
        <v>0</v>
      </c>
      <c r="V31" s="88">
        <f t="shared" si="7"/>
        <v>0</v>
      </c>
      <c r="W31" s="68">
        <f t="shared" si="8"/>
        <v>0</v>
      </c>
    </row>
    <row r="32" spans="1:24" x14ac:dyDescent="0.3">
      <c r="A32" s="87">
        <f>'E2L 1110 Paper 1 '!A32</f>
        <v>0</v>
      </c>
      <c r="B32" s="87">
        <f>'E2L 1110 Paper 1 '!B32</f>
        <v>0</v>
      </c>
      <c r="C32" s="87">
        <f>'E2L 1110 Paper 1 '!C32</f>
        <v>0</v>
      </c>
      <c r="D32" s="2"/>
      <c r="E32" s="2"/>
      <c r="F32" s="2"/>
      <c r="G32" s="2"/>
      <c r="H32" s="2"/>
      <c r="I32" s="2"/>
      <c r="J32" s="2"/>
      <c r="K32" s="2"/>
      <c r="L32" s="2"/>
      <c r="M32" s="2"/>
      <c r="N32" s="2"/>
      <c r="O32" s="58" t="str">
        <f t="shared" si="1"/>
        <v>There are 11 items missing marks</v>
      </c>
      <c r="P32" s="58">
        <f t="shared" si="0"/>
        <v>11</v>
      </c>
      <c r="Q32" s="54" t="str">
        <f t="shared" si="2"/>
        <v xml:space="preserve"> </v>
      </c>
      <c r="R32" s="88">
        <f t="shared" si="3"/>
        <v>0</v>
      </c>
      <c r="S32" s="68">
        <f t="shared" si="4"/>
        <v>0</v>
      </c>
      <c r="T32" s="88">
        <f t="shared" si="5"/>
        <v>0</v>
      </c>
      <c r="U32" s="68">
        <f t="shared" si="6"/>
        <v>0</v>
      </c>
      <c r="V32" s="88">
        <f t="shared" si="7"/>
        <v>0</v>
      </c>
      <c r="W32" s="68">
        <f t="shared" si="8"/>
        <v>0</v>
      </c>
    </row>
    <row r="33" spans="1:23" x14ac:dyDescent="0.3">
      <c r="A33" s="87">
        <f>'E2L 1110 Paper 1 '!A33</f>
        <v>0</v>
      </c>
      <c r="B33" s="87">
        <f>'E2L 1110 Paper 1 '!B33</f>
        <v>0</v>
      </c>
      <c r="C33" s="87">
        <f>'E2L 1110 Paper 1 '!C33</f>
        <v>0</v>
      </c>
      <c r="D33" s="2"/>
      <c r="E33" s="2"/>
      <c r="F33" s="2"/>
      <c r="G33" s="2"/>
      <c r="H33" s="2"/>
      <c r="I33" s="2"/>
      <c r="J33" s="2"/>
      <c r="K33" s="2"/>
      <c r="L33" s="2"/>
      <c r="M33" s="2"/>
      <c r="N33" s="2"/>
      <c r="O33" s="58" t="str">
        <f t="shared" si="1"/>
        <v>There are 11 items missing marks</v>
      </c>
      <c r="P33" s="58">
        <f t="shared" si="0"/>
        <v>11</v>
      </c>
      <c r="Q33" s="54" t="str">
        <f t="shared" si="2"/>
        <v xml:space="preserve"> </v>
      </c>
      <c r="R33" s="88">
        <f t="shared" si="3"/>
        <v>0</v>
      </c>
      <c r="S33" s="68">
        <f t="shared" si="4"/>
        <v>0</v>
      </c>
      <c r="T33" s="88">
        <f t="shared" si="5"/>
        <v>0</v>
      </c>
      <c r="U33" s="68">
        <f t="shared" si="6"/>
        <v>0</v>
      </c>
      <c r="V33" s="88">
        <f t="shared" si="7"/>
        <v>0</v>
      </c>
      <c r="W33" s="68">
        <f t="shared" si="8"/>
        <v>0</v>
      </c>
    </row>
    <row r="34" spans="1:23" x14ac:dyDescent="0.3">
      <c r="A34" s="87">
        <f>'E2L 1110 Paper 1 '!A34</f>
        <v>0</v>
      </c>
      <c r="B34" s="87">
        <f>'E2L 1110 Paper 1 '!B34</f>
        <v>0</v>
      </c>
      <c r="C34" s="87">
        <f>'E2L 1110 Paper 1 '!C34</f>
        <v>0</v>
      </c>
      <c r="D34" s="2"/>
      <c r="E34" s="2"/>
      <c r="F34" s="2"/>
      <c r="G34" s="2"/>
      <c r="H34" s="2"/>
      <c r="I34" s="2"/>
      <c r="J34" s="2"/>
      <c r="K34" s="2"/>
      <c r="L34" s="2"/>
      <c r="M34" s="2"/>
      <c r="N34" s="2"/>
      <c r="O34" s="58" t="str">
        <f t="shared" si="1"/>
        <v>There are 11 items missing marks</v>
      </c>
      <c r="P34" s="58">
        <f t="shared" si="0"/>
        <v>11</v>
      </c>
      <c r="Q34" s="54" t="str">
        <f t="shared" si="2"/>
        <v xml:space="preserve"> </v>
      </c>
      <c r="R34" s="88">
        <f t="shared" si="3"/>
        <v>0</v>
      </c>
      <c r="S34" s="68">
        <f t="shared" si="4"/>
        <v>0</v>
      </c>
      <c r="T34" s="88">
        <f t="shared" si="5"/>
        <v>0</v>
      </c>
      <c r="U34" s="68">
        <f t="shared" si="6"/>
        <v>0</v>
      </c>
      <c r="V34" s="88">
        <f t="shared" si="7"/>
        <v>0</v>
      </c>
      <c r="W34" s="68">
        <f t="shared" si="8"/>
        <v>0</v>
      </c>
    </row>
    <row r="35" spans="1:23" x14ac:dyDescent="0.3">
      <c r="A35" s="87">
        <f>'E2L 1110 Paper 1 '!A35</f>
        <v>0</v>
      </c>
      <c r="B35" s="87">
        <f>'E2L 1110 Paper 1 '!B35</f>
        <v>0</v>
      </c>
      <c r="C35" s="87">
        <f>'E2L 1110 Paper 1 '!C35</f>
        <v>0</v>
      </c>
      <c r="D35" s="2"/>
      <c r="E35" s="2"/>
      <c r="F35" s="2"/>
      <c r="G35" s="2"/>
      <c r="H35" s="2"/>
      <c r="I35" s="2"/>
      <c r="J35" s="2"/>
      <c r="K35" s="2"/>
      <c r="L35" s="2"/>
      <c r="M35" s="2"/>
      <c r="N35" s="2"/>
      <c r="O35" s="58" t="str">
        <f t="shared" si="1"/>
        <v>There are 11 items missing marks</v>
      </c>
      <c r="P35" s="58">
        <f t="shared" si="0"/>
        <v>11</v>
      </c>
      <c r="Q35" s="54" t="str">
        <f t="shared" si="2"/>
        <v xml:space="preserve"> </v>
      </c>
      <c r="R35" s="88">
        <f t="shared" si="3"/>
        <v>0</v>
      </c>
      <c r="S35" s="68">
        <f t="shared" si="4"/>
        <v>0</v>
      </c>
      <c r="T35" s="88">
        <f t="shared" si="5"/>
        <v>0</v>
      </c>
      <c r="U35" s="68">
        <f t="shared" si="6"/>
        <v>0</v>
      </c>
      <c r="V35" s="88">
        <f t="shared" si="7"/>
        <v>0</v>
      </c>
      <c r="W35" s="68">
        <f t="shared" si="8"/>
        <v>0</v>
      </c>
    </row>
    <row r="36" spans="1:23" x14ac:dyDescent="0.3">
      <c r="A36" s="87">
        <f>'E2L 1110 Paper 1 '!A36</f>
        <v>0</v>
      </c>
      <c r="B36" s="87">
        <f>'E2L 1110 Paper 1 '!B36</f>
        <v>0</v>
      </c>
      <c r="C36" s="87">
        <f>'E2L 1110 Paper 1 '!C36</f>
        <v>0</v>
      </c>
      <c r="D36" s="2"/>
      <c r="E36" s="2"/>
      <c r="F36" s="2"/>
      <c r="G36" s="2"/>
      <c r="H36" s="2"/>
      <c r="I36" s="2"/>
      <c r="J36" s="2"/>
      <c r="K36" s="2"/>
      <c r="L36" s="2"/>
      <c r="M36" s="2"/>
      <c r="N36" s="2"/>
      <c r="O36" s="58" t="str">
        <f t="shared" si="1"/>
        <v>There are 11 items missing marks</v>
      </c>
      <c r="P36" s="58">
        <f t="shared" si="0"/>
        <v>11</v>
      </c>
      <c r="Q36" s="54" t="str">
        <f t="shared" si="2"/>
        <v xml:space="preserve"> </v>
      </c>
      <c r="R36" s="88">
        <f t="shared" si="3"/>
        <v>0</v>
      </c>
      <c r="S36" s="68">
        <f t="shared" si="4"/>
        <v>0</v>
      </c>
      <c r="T36" s="88">
        <f t="shared" si="5"/>
        <v>0</v>
      </c>
      <c r="U36" s="68">
        <f t="shared" si="6"/>
        <v>0</v>
      </c>
      <c r="V36" s="88">
        <f t="shared" si="7"/>
        <v>0</v>
      </c>
      <c r="W36" s="68">
        <f t="shared" si="8"/>
        <v>0</v>
      </c>
    </row>
    <row r="37" spans="1:23" x14ac:dyDescent="0.3">
      <c r="A37" s="87">
        <f>'E2L 1110 Paper 1 '!A37</f>
        <v>0</v>
      </c>
      <c r="B37" s="87">
        <f>'E2L 1110 Paper 1 '!B37</f>
        <v>0</v>
      </c>
      <c r="C37" s="87">
        <f>'E2L 1110 Paper 1 '!C37</f>
        <v>0</v>
      </c>
      <c r="D37" s="2"/>
      <c r="E37" s="2"/>
      <c r="F37" s="2"/>
      <c r="G37" s="2"/>
      <c r="H37" s="2"/>
      <c r="I37" s="2"/>
      <c r="J37" s="2"/>
      <c r="K37" s="2"/>
      <c r="L37" s="2"/>
      <c r="M37" s="2"/>
      <c r="N37" s="2"/>
      <c r="O37" s="58" t="str">
        <f t="shared" si="1"/>
        <v>There are 11 items missing marks</v>
      </c>
      <c r="P37" s="58">
        <f t="shared" si="0"/>
        <v>11</v>
      </c>
      <c r="Q37" s="54" t="str">
        <f t="shared" si="2"/>
        <v xml:space="preserve"> </v>
      </c>
      <c r="R37" s="88">
        <f t="shared" si="3"/>
        <v>0</v>
      </c>
      <c r="S37" s="68">
        <f t="shared" si="4"/>
        <v>0</v>
      </c>
      <c r="T37" s="88">
        <f t="shared" si="5"/>
        <v>0</v>
      </c>
      <c r="U37" s="68">
        <f t="shared" si="6"/>
        <v>0</v>
      </c>
      <c r="V37" s="88">
        <f t="shared" si="7"/>
        <v>0</v>
      </c>
      <c r="W37" s="68">
        <f t="shared" si="8"/>
        <v>0</v>
      </c>
    </row>
    <row r="38" spans="1:23" x14ac:dyDescent="0.3">
      <c r="A38" s="87">
        <f>'E2L 1110 Paper 1 '!A38</f>
        <v>0</v>
      </c>
      <c r="B38" s="87">
        <f>'E2L 1110 Paper 1 '!B38</f>
        <v>0</v>
      </c>
      <c r="C38" s="87">
        <f>'E2L 1110 Paper 1 '!C38</f>
        <v>0</v>
      </c>
      <c r="D38" s="2"/>
      <c r="E38" s="2"/>
      <c r="F38" s="2"/>
      <c r="G38" s="2"/>
      <c r="H38" s="2"/>
      <c r="I38" s="2"/>
      <c r="J38" s="2"/>
      <c r="K38" s="2"/>
      <c r="L38" s="2"/>
      <c r="M38" s="2"/>
      <c r="N38" s="2"/>
      <c r="O38" s="58" t="str">
        <f t="shared" si="1"/>
        <v>There are 11 items missing marks</v>
      </c>
      <c r="P38" s="58">
        <f t="shared" si="0"/>
        <v>11</v>
      </c>
      <c r="Q38" s="54" t="str">
        <f t="shared" si="2"/>
        <v xml:space="preserve"> </v>
      </c>
      <c r="R38" s="88">
        <f t="shared" si="3"/>
        <v>0</v>
      </c>
      <c r="S38" s="68">
        <f t="shared" si="4"/>
        <v>0</v>
      </c>
      <c r="T38" s="88">
        <f t="shared" si="5"/>
        <v>0</v>
      </c>
      <c r="U38" s="68">
        <f t="shared" si="6"/>
        <v>0</v>
      </c>
      <c r="V38" s="88">
        <f t="shared" si="7"/>
        <v>0</v>
      </c>
      <c r="W38" s="68">
        <f t="shared" si="8"/>
        <v>0</v>
      </c>
    </row>
    <row r="39" spans="1:23" x14ac:dyDescent="0.3">
      <c r="A39" s="87">
        <f>'E2L 1110 Paper 1 '!A39</f>
        <v>0</v>
      </c>
      <c r="B39" s="87">
        <f>'E2L 1110 Paper 1 '!B39</f>
        <v>0</v>
      </c>
      <c r="C39" s="87">
        <f>'E2L 1110 Paper 1 '!C39</f>
        <v>0</v>
      </c>
      <c r="D39" s="2"/>
      <c r="E39" s="2"/>
      <c r="F39" s="2"/>
      <c r="G39" s="2"/>
      <c r="H39" s="2"/>
      <c r="I39" s="2"/>
      <c r="J39" s="2"/>
      <c r="K39" s="2"/>
      <c r="L39" s="2"/>
      <c r="M39" s="2"/>
      <c r="N39" s="2"/>
      <c r="O39" s="58" t="str">
        <f t="shared" si="1"/>
        <v>There are 11 items missing marks</v>
      </c>
      <c r="P39" s="58">
        <f t="shared" si="0"/>
        <v>11</v>
      </c>
      <c r="Q39" s="54" t="str">
        <f t="shared" si="2"/>
        <v xml:space="preserve"> </v>
      </c>
      <c r="R39" s="88">
        <f t="shared" si="3"/>
        <v>0</v>
      </c>
      <c r="S39" s="68">
        <f t="shared" si="4"/>
        <v>0</v>
      </c>
      <c r="T39" s="88">
        <f t="shared" si="5"/>
        <v>0</v>
      </c>
      <c r="U39" s="68">
        <f t="shared" si="6"/>
        <v>0</v>
      </c>
      <c r="V39" s="88">
        <f t="shared" si="7"/>
        <v>0</v>
      </c>
      <c r="W39" s="68">
        <f t="shared" si="8"/>
        <v>0</v>
      </c>
    </row>
    <row r="40" spans="1:23" x14ac:dyDescent="0.3">
      <c r="A40" s="87">
        <f>'E2L 1110 Paper 1 '!A40</f>
        <v>0</v>
      </c>
      <c r="B40" s="87">
        <f>'E2L 1110 Paper 1 '!B40</f>
        <v>0</v>
      </c>
      <c r="C40" s="87">
        <f>'E2L 1110 Paper 1 '!C40</f>
        <v>0</v>
      </c>
      <c r="D40" s="2"/>
      <c r="E40" s="2"/>
      <c r="F40" s="2"/>
      <c r="G40" s="2"/>
      <c r="H40" s="2"/>
      <c r="I40" s="2"/>
      <c r="J40" s="2"/>
      <c r="K40" s="2"/>
      <c r="L40" s="2"/>
      <c r="M40" s="2"/>
      <c r="N40" s="2"/>
      <c r="O40" s="58" t="str">
        <f t="shared" si="1"/>
        <v>There are 11 items missing marks</v>
      </c>
      <c r="P40" s="58">
        <f t="shared" si="0"/>
        <v>11</v>
      </c>
      <c r="Q40" s="54" t="str">
        <f t="shared" si="2"/>
        <v xml:space="preserve"> </v>
      </c>
      <c r="R40" s="88">
        <f t="shared" si="3"/>
        <v>0</v>
      </c>
      <c r="S40" s="68">
        <f t="shared" si="4"/>
        <v>0</v>
      </c>
      <c r="T40" s="88">
        <f t="shared" si="5"/>
        <v>0</v>
      </c>
      <c r="U40" s="68">
        <f t="shared" si="6"/>
        <v>0</v>
      </c>
      <c r="V40" s="88">
        <f t="shared" si="7"/>
        <v>0</v>
      </c>
      <c r="W40" s="68">
        <f t="shared" si="8"/>
        <v>0</v>
      </c>
    </row>
    <row r="41" spans="1:23" x14ac:dyDescent="0.3">
      <c r="A41" s="87">
        <f>'E2L 1110 Paper 1 '!A41</f>
        <v>0</v>
      </c>
      <c r="B41" s="87">
        <f>'E2L 1110 Paper 1 '!B41</f>
        <v>0</v>
      </c>
      <c r="C41" s="87">
        <f>'E2L 1110 Paper 1 '!C41</f>
        <v>0</v>
      </c>
      <c r="D41" s="2"/>
      <c r="E41" s="2"/>
      <c r="F41" s="2"/>
      <c r="G41" s="2"/>
      <c r="H41" s="2"/>
      <c r="I41" s="2"/>
      <c r="J41" s="2"/>
      <c r="K41" s="2"/>
      <c r="L41" s="2"/>
      <c r="M41" s="2"/>
      <c r="N41" s="2"/>
      <c r="O41" s="58" t="str">
        <f t="shared" si="1"/>
        <v>There are 11 items missing marks</v>
      </c>
      <c r="P41" s="58">
        <f t="shared" ref="P41:P57" si="9">COUNTBLANK(D41:N41)</f>
        <v>11</v>
      </c>
      <c r="Q41" s="54" t="str">
        <f t="shared" si="2"/>
        <v xml:space="preserve"> </v>
      </c>
      <c r="R41" s="88">
        <f t="shared" si="3"/>
        <v>0</v>
      </c>
      <c r="S41" s="68">
        <f t="shared" si="4"/>
        <v>0</v>
      </c>
      <c r="T41" s="88">
        <f t="shared" si="5"/>
        <v>0</v>
      </c>
      <c r="U41" s="68">
        <f t="shared" si="6"/>
        <v>0</v>
      </c>
      <c r="V41" s="88">
        <f t="shared" si="7"/>
        <v>0</v>
      </c>
      <c r="W41" s="68">
        <f t="shared" si="8"/>
        <v>0</v>
      </c>
    </row>
    <row r="42" spans="1:23" x14ac:dyDescent="0.3">
      <c r="A42" s="87">
        <f>'E2L 1110 Paper 1 '!A42</f>
        <v>0</v>
      </c>
      <c r="B42" s="87">
        <f>'E2L 1110 Paper 1 '!B42</f>
        <v>0</v>
      </c>
      <c r="C42" s="87">
        <f>'E2L 1110 Paper 1 '!C42</f>
        <v>0</v>
      </c>
      <c r="D42" s="2"/>
      <c r="E42" s="2"/>
      <c r="F42" s="2"/>
      <c r="G42" s="2"/>
      <c r="H42" s="2"/>
      <c r="I42" s="2"/>
      <c r="J42" s="2"/>
      <c r="K42" s="2"/>
      <c r="L42" s="2"/>
      <c r="M42" s="2"/>
      <c r="N42" s="2"/>
      <c r="O42" s="58" t="str">
        <f t="shared" si="1"/>
        <v>There are 11 items missing marks</v>
      </c>
      <c r="P42" s="58">
        <f t="shared" si="9"/>
        <v>11</v>
      </c>
      <c r="Q42" s="54" t="str">
        <f t="shared" si="2"/>
        <v xml:space="preserve"> </v>
      </c>
      <c r="R42" s="88">
        <f t="shared" si="3"/>
        <v>0</v>
      </c>
      <c r="S42" s="68">
        <f t="shared" si="4"/>
        <v>0</v>
      </c>
      <c r="T42" s="88">
        <f t="shared" si="5"/>
        <v>0</v>
      </c>
      <c r="U42" s="68">
        <f t="shared" si="6"/>
        <v>0</v>
      </c>
      <c r="V42" s="88">
        <f t="shared" si="7"/>
        <v>0</v>
      </c>
      <c r="W42" s="68">
        <f t="shared" si="8"/>
        <v>0</v>
      </c>
    </row>
    <row r="43" spans="1:23" x14ac:dyDescent="0.3">
      <c r="A43" s="87">
        <f>'E2L 1110 Paper 1 '!A43</f>
        <v>0</v>
      </c>
      <c r="B43" s="87">
        <f>'E2L 1110 Paper 1 '!B43</f>
        <v>0</v>
      </c>
      <c r="C43" s="87">
        <f>'E2L 1110 Paper 1 '!C43</f>
        <v>0</v>
      </c>
      <c r="D43" s="2"/>
      <c r="E43" s="2"/>
      <c r="F43" s="2"/>
      <c r="G43" s="2"/>
      <c r="H43" s="2"/>
      <c r="I43" s="2"/>
      <c r="J43" s="2"/>
      <c r="K43" s="2"/>
      <c r="L43" s="2"/>
      <c r="M43" s="2"/>
      <c r="N43" s="2"/>
      <c r="O43" s="58" t="str">
        <f t="shared" si="1"/>
        <v>There are 11 items missing marks</v>
      </c>
      <c r="P43" s="58">
        <f t="shared" si="9"/>
        <v>11</v>
      </c>
      <c r="Q43" s="54" t="str">
        <f t="shared" si="2"/>
        <v xml:space="preserve"> </v>
      </c>
      <c r="R43" s="88">
        <f t="shared" si="3"/>
        <v>0</v>
      </c>
      <c r="S43" s="68">
        <f t="shared" si="4"/>
        <v>0</v>
      </c>
      <c r="T43" s="88">
        <f t="shared" si="5"/>
        <v>0</v>
      </c>
      <c r="U43" s="68">
        <f t="shared" si="6"/>
        <v>0</v>
      </c>
      <c r="V43" s="88">
        <f t="shared" si="7"/>
        <v>0</v>
      </c>
      <c r="W43" s="68">
        <f t="shared" si="8"/>
        <v>0</v>
      </c>
    </row>
    <row r="44" spans="1:23" x14ac:dyDescent="0.3">
      <c r="A44" s="87">
        <f>'E2L 1110 Paper 1 '!A44</f>
        <v>0</v>
      </c>
      <c r="B44" s="87">
        <f>'E2L 1110 Paper 1 '!B44</f>
        <v>0</v>
      </c>
      <c r="C44" s="87">
        <f>'E2L 1110 Paper 1 '!C44</f>
        <v>0</v>
      </c>
      <c r="D44" s="2"/>
      <c r="E44" s="2"/>
      <c r="F44" s="2"/>
      <c r="G44" s="2"/>
      <c r="H44" s="2"/>
      <c r="I44" s="2"/>
      <c r="J44" s="2"/>
      <c r="K44" s="2"/>
      <c r="L44" s="2"/>
      <c r="M44" s="2"/>
      <c r="N44" s="2"/>
      <c r="O44" s="58" t="str">
        <f t="shared" si="1"/>
        <v>There are 11 items missing marks</v>
      </c>
      <c r="P44" s="58">
        <f t="shared" si="9"/>
        <v>11</v>
      </c>
      <c r="Q44" s="54" t="str">
        <f t="shared" si="2"/>
        <v xml:space="preserve"> </v>
      </c>
      <c r="R44" s="88">
        <f t="shared" si="3"/>
        <v>0</v>
      </c>
      <c r="S44" s="68">
        <f t="shared" si="4"/>
        <v>0</v>
      </c>
      <c r="T44" s="88">
        <f t="shared" si="5"/>
        <v>0</v>
      </c>
      <c r="U44" s="68">
        <f t="shared" si="6"/>
        <v>0</v>
      </c>
      <c r="V44" s="88">
        <f t="shared" si="7"/>
        <v>0</v>
      </c>
      <c r="W44" s="68">
        <f t="shared" si="8"/>
        <v>0</v>
      </c>
    </row>
    <row r="45" spans="1:23" x14ac:dyDescent="0.3">
      <c r="A45" s="87">
        <f>'E2L 1110 Paper 1 '!A45</f>
        <v>0</v>
      </c>
      <c r="B45" s="87">
        <f>'E2L 1110 Paper 1 '!B45</f>
        <v>0</v>
      </c>
      <c r="C45" s="87">
        <f>'E2L 1110 Paper 1 '!C45</f>
        <v>0</v>
      </c>
      <c r="D45" s="2"/>
      <c r="E45" s="2"/>
      <c r="F45" s="2"/>
      <c r="G45" s="2"/>
      <c r="H45" s="2"/>
      <c r="I45" s="2"/>
      <c r="J45" s="2"/>
      <c r="K45" s="2"/>
      <c r="L45" s="2"/>
      <c r="M45" s="2"/>
      <c r="N45" s="2"/>
      <c r="O45" s="58" t="str">
        <f t="shared" si="1"/>
        <v>There are 11 items missing marks</v>
      </c>
      <c r="P45" s="58">
        <f t="shared" si="9"/>
        <v>11</v>
      </c>
      <c r="Q45" s="54" t="str">
        <f t="shared" si="2"/>
        <v xml:space="preserve"> </v>
      </c>
      <c r="R45" s="88">
        <f t="shared" si="3"/>
        <v>0</v>
      </c>
      <c r="S45" s="68">
        <f t="shared" si="4"/>
        <v>0</v>
      </c>
      <c r="T45" s="88">
        <f t="shared" si="5"/>
        <v>0</v>
      </c>
      <c r="U45" s="68">
        <f t="shared" si="6"/>
        <v>0</v>
      </c>
      <c r="V45" s="88">
        <f t="shared" si="7"/>
        <v>0</v>
      </c>
      <c r="W45" s="68">
        <f t="shared" si="8"/>
        <v>0</v>
      </c>
    </row>
    <row r="46" spans="1:23" x14ac:dyDescent="0.3">
      <c r="A46" s="87">
        <f>'E2L 1110 Paper 1 '!A46</f>
        <v>0</v>
      </c>
      <c r="B46" s="87">
        <f>'E2L 1110 Paper 1 '!B46</f>
        <v>0</v>
      </c>
      <c r="C46" s="87">
        <f>'E2L 1110 Paper 1 '!C46</f>
        <v>0</v>
      </c>
      <c r="D46" s="2"/>
      <c r="E46" s="2"/>
      <c r="F46" s="2"/>
      <c r="G46" s="2"/>
      <c r="H46" s="2"/>
      <c r="I46" s="2"/>
      <c r="J46" s="2"/>
      <c r="K46" s="2"/>
      <c r="L46" s="2"/>
      <c r="M46" s="2"/>
      <c r="N46" s="2"/>
      <c r="O46" s="58" t="str">
        <f t="shared" si="1"/>
        <v>There are 11 items missing marks</v>
      </c>
      <c r="P46" s="58">
        <f t="shared" si="9"/>
        <v>11</v>
      </c>
      <c r="Q46" s="54" t="str">
        <f t="shared" si="2"/>
        <v xml:space="preserve"> </v>
      </c>
      <c r="R46" s="88">
        <f t="shared" si="3"/>
        <v>0</v>
      </c>
      <c r="S46" s="68">
        <f t="shared" si="4"/>
        <v>0</v>
      </c>
      <c r="T46" s="88">
        <f t="shared" si="5"/>
        <v>0</v>
      </c>
      <c r="U46" s="68">
        <f t="shared" si="6"/>
        <v>0</v>
      </c>
      <c r="V46" s="88">
        <f t="shared" si="7"/>
        <v>0</v>
      </c>
      <c r="W46" s="68">
        <f t="shared" si="8"/>
        <v>0</v>
      </c>
    </row>
    <row r="47" spans="1:23" x14ac:dyDescent="0.3">
      <c r="A47" s="87">
        <f>'E2L 1110 Paper 1 '!A47</f>
        <v>0</v>
      </c>
      <c r="B47" s="87">
        <f>'E2L 1110 Paper 1 '!B47</f>
        <v>0</v>
      </c>
      <c r="C47" s="87">
        <f>'E2L 1110 Paper 1 '!C47</f>
        <v>0</v>
      </c>
      <c r="D47" s="2"/>
      <c r="E47" s="2"/>
      <c r="F47" s="2"/>
      <c r="G47" s="2"/>
      <c r="H47" s="2"/>
      <c r="I47" s="2"/>
      <c r="J47" s="2"/>
      <c r="K47" s="2"/>
      <c r="L47" s="2"/>
      <c r="M47" s="2"/>
      <c r="N47" s="2"/>
      <c r="O47" s="58" t="str">
        <f t="shared" si="1"/>
        <v>There are 11 items missing marks</v>
      </c>
      <c r="P47" s="58">
        <f t="shared" si="9"/>
        <v>11</v>
      </c>
      <c r="Q47" s="54" t="str">
        <f t="shared" si="2"/>
        <v xml:space="preserve"> </v>
      </c>
      <c r="R47" s="88">
        <f t="shared" si="3"/>
        <v>0</v>
      </c>
      <c r="S47" s="68">
        <f t="shared" si="4"/>
        <v>0</v>
      </c>
      <c r="T47" s="88">
        <f t="shared" si="5"/>
        <v>0</v>
      </c>
      <c r="U47" s="68">
        <f t="shared" si="6"/>
        <v>0</v>
      </c>
      <c r="V47" s="88">
        <f t="shared" si="7"/>
        <v>0</v>
      </c>
      <c r="W47" s="68">
        <f t="shared" si="8"/>
        <v>0</v>
      </c>
    </row>
    <row r="48" spans="1:23" x14ac:dyDescent="0.3">
      <c r="A48" s="87">
        <f>'E2L 1110 Paper 1 '!A48</f>
        <v>0</v>
      </c>
      <c r="B48" s="87">
        <f>'E2L 1110 Paper 1 '!B48</f>
        <v>0</v>
      </c>
      <c r="C48" s="87">
        <f>'E2L 1110 Paper 1 '!C48</f>
        <v>0</v>
      </c>
      <c r="D48" s="2"/>
      <c r="E48" s="2"/>
      <c r="F48" s="2"/>
      <c r="G48" s="2"/>
      <c r="H48" s="2"/>
      <c r="I48" s="2"/>
      <c r="J48" s="2"/>
      <c r="K48" s="2"/>
      <c r="L48" s="2"/>
      <c r="M48" s="2"/>
      <c r="N48" s="2"/>
      <c r="O48" s="58" t="str">
        <f t="shared" si="1"/>
        <v>There are 11 items missing marks</v>
      </c>
      <c r="P48" s="58">
        <f t="shared" si="9"/>
        <v>11</v>
      </c>
      <c r="Q48" s="54" t="str">
        <f t="shared" si="2"/>
        <v xml:space="preserve"> </v>
      </c>
      <c r="R48" s="88">
        <f t="shared" si="3"/>
        <v>0</v>
      </c>
      <c r="S48" s="68">
        <f t="shared" si="4"/>
        <v>0</v>
      </c>
      <c r="T48" s="88">
        <f t="shared" si="5"/>
        <v>0</v>
      </c>
      <c r="U48" s="68">
        <f t="shared" si="6"/>
        <v>0</v>
      </c>
      <c r="V48" s="88">
        <f t="shared" si="7"/>
        <v>0</v>
      </c>
      <c r="W48" s="68">
        <f t="shared" si="8"/>
        <v>0</v>
      </c>
    </row>
    <row r="49" spans="1:23" x14ac:dyDescent="0.3">
      <c r="A49" s="87">
        <f>'E2L 1110 Paper 1 '!A49</f>
        <v>0</v>
      </c>
      <c r="B49" s="87">
        <f>'E2L 1110 Paper 1 '!B49</f>
        <v>0</v>
      </c>
      <c r="C49" s="87">
        <f>'E2L 1110 Paper 1 '!C49</f>
        <v>0</v>
      </c>
      <c r="D49" s="2"/>
      <c r="E49" s="2"/>
      <c r="F49" s="2"/>
      <c r="G49" s="2"/>
      <c r="H49" s="2"/>
      <c r="I49" s="2"/>
      <c r="J49" s="2"/>
      <c r="K49" s="2"/>
      <c r="L49" s="2"/>
      <c r="M49" s="2"/>
      <c r="N49" s="2"/>
      <c r="O49" s="58" t="str">
        <f t="shared" si="1"/>
        <v>There are 11 items missing marks</v>
      </c>
      <c r="P49" s="58">
        <f t="shared" si="9"/>
        <v>11</v>
      </c>
      <c r="Q49" s="54" t="str">
        <f t="shared" si="2"/>
        <v xml:space="preserve"> </v>
      </c>
      <c r="R49" s="88">
        <f t="shared" si="3"/>
        <v>0</v>
      </c>
      <c r="S49" s="68">
        <f t="shared" si="4"/>
        <v>0</v>
      </c>
      <c r="T49" s="88">
        <f t="shared" si="5"/>
        <v>0</v>
      </c>
      <c r="U49" s="68">
        <f t="shared" si="6"/>
        <v>0</v>
      </c>
      <c r="V49" s="88">
        <f t="shared" si="7"/>
        <v>0</v>
      </c>
      <c r="W49" s="68">
        <f t="shared" si="8"/>
        <v>0</v>
      </c>
    </row>
    <row r="50" spans="1:23" x14ac:dyDescent="0.3">
      <c r="A50" s="87">
        <f>'E2L 1110 Paper 1 '!A50</f>
        <v>0</v>
      </c>
      <c r="B50" s="87">
        <f>'E2L 1110 Paper 1 '!B50</f>
        <v>0</v>
      </c>
      <c r="C50" s="87">
        <f>'E2L 1110 Paper 1 '!C50</f>
        <v>0</v>
      </c>
      <c r="D50" s="2"/>
      <c r="E50" s="2"/>
      <c r="F50" s="2"/>
      <c r="G50" s="2"/>
      <c r="H50" s="2"/>
      <c r="I50" s="2"/>
      <c r="J50" s="2"/>
      <c r="K50" s="2"/>
      <c r="L50" s="2"/>
      <c r="M50" s="2"/>
      <c r="N50" s="2"/>
      <c r="O50" s="58" t="str">
        <f t="shared" si="1"/>
        <v>There are 11 items missing marks</v>
      </c>
      <c r="P50" s="58">
        <f t="shared" si="9"/>
        <v>11</v>
      </c>
      <c r="Q50" s="54" t="str">
        <f t="shared" si="2"/>
        <v xml:space="preserve"> </v>
      </c>
      <c r="R50" s="88">
        <f t="shared" si="3"/>
        <v>0</v>
      </c>
      <c r="S50" s="68">
        <f t="shared" si="4"/>
        <v>0</v>
      </c>
      <c r="T50" s="88">
        <f t="shared" si="5"/>
        <v>0</v>
      </c>
      <c r="U50" s="68">
        <f t="shared" si="6"/>
        <v>0</v>
      </c>
      <c r="V50" s="88">
        <f t="shared" si="7"/>
        <v>0</v>
      </c>
      <c r="W50" s="68">
        <f t="shared" si="8"/>
        <v>0</v>
      </c>
    </row>
    <row r="51" spans="1:23" x14ac:dyDescent="0.3">
      <c r="A51" s="87">
        <f>'E2L 1110 Paper 1 '!A51</f>
        <v>0</v>
      </c>
      <c r="B51" s="87">
        <f>'E2L 1110 Paper 1 '!B51</f>
        <v>0</v>
      </c>
      <c r="C51" s="87">
        <f>'E2L 1110 Paper 1 '!C51</f>
        <v>0</v>
      </c>
      <c r="D51" s="2"/>
      <c r="E51" s="2"/>
      <c r="F51" s="2"/>
      <c r="G51" s="2"/>
      <c r="H51" s="2"/>
      <c r="I51" s="2"/>
      <c r="J51" s="2"/>
      <c r="K51" s="2"/>
      <c r="L51" s="2"/>
      <c r="M51" s="2"/>
      <c r="N51" s="2"/>
      <c r="O51" s="58" t="str">
        <f t="shared" si="1"/>
        <v>There are 11 items missing marks</v>
      </c>
      <c r="P51" s="58">
        <f t="shared" si="9"/>
        <v>11</v>
      </c>
      <c r="Q51" s="54" t="str">
        <f t="shared" si="2"/>
        <v xml:space="preserve"> </v>
      </c>
      <c r="R51" s="88">
        <f t="shared" si="3"/>
        <v>0</v>
      </c>
      <c r="S51" s="68">
        <f t="shared" si="4"/>
        <v>0</v>
      </c>
      <c r="T51" s="88">
        <f t="shared" si="5"/>
        <v>0</v>
      </c>
      <c r="U51" s="68">
        <f t="shared" si="6"/>
        <v>0</v>
      </c>
      <c r="V51" s="88">
        <f t="shared" si="7"/>
        <v>0</v>
      </c>
      <c r="W51" s="68">
        <f t="shared" si="8"/>
        <v>0</v>
      </c>
    </row>
    <row r="52" spans="1:23" x14ac:dyDescent="0.3">
      <c r="A52" s="87">
        <f>'E2L 1110 Paper 1 '!A52</f>
        <v>0</v>
      </c>
      <c r="B52" s="87">
        <f>'E2L 1110 Paper 1 '!B52</f>
        <v>0</v>
      </c>
      <c r="C52" s="87">
        <f>'E2L 1110 Paper 1 '!C52</f>
        <v>0</v>
      </c>
      <c r="D52" s="2"/>
      <c r="E52" s="2"/>
      <c r="F52" s="2"/>
      <c r="G52" s="2"/>
      <c r="H52" s="2"/>
      <c r="I52" s="2"/>
      <c r="J52" s="2"/>
      <c r="K52" s="2"/>
      <c r="L52" s="2"/>
      <c r="M52" s="2"/>
      <c r="N52" s="2"/>
      <c r="O52" s="58" t="str">
        <f t="shared" si="1"/>
        <v>There are 11 items missing marks</v>
      </c>
      <c r="P52" s="58">
        <f t="shared" si="9"/>
        <v>11</v>
      </c>
      <c r="Q52" s="54" t="str">
        <f t="shared" si="2"/>
        <v xml:space="preserve"> </v>
      </c>
      <c r="R52" s="88">
        <f t="shared" si="3"/>
        <v>0</v>
      </c>
      <c r="S52" s="68">
        <f t="shared" si="4"/>
        <v>0</v>
      </c>
      <c r="T52" s="88">
        <f t="shared" si="5"/>
        <v>0</v>
      </c>
      <c r="U52" s="68">
        <f t="shared" si="6"/>
        <v>0</v>
      </c>
      <c r="V52" s="88">
        <f t="shared" si="7"/>
        <v>0</v>
      </c>
      <c r="W52" s="68">
        <f t="shared" si="8"/>
        <v>0</v>
      </c>
    </row>
    <row r="53" spans="1:23" x14ac:dyDescent="0.3">
      <c r="A53" s="87">
        <f>'E2L 1110 Paper 1 '!A53</f>
        <v>0</v>
      </c>
      <c r="B53" s="87">
        <f>'E2L 1110 Paper 1 '!B53</f>
        <v>0</v>
      </c>
      <c r="C53" s="87">
        <f>'E2L 1110 Paper 1 '!C53</f>
        <v>0</v>
      </c>
      <c r="D53" s="2"/>
      <c r="E53" s="2"/>
      <c r="F53" s="2"/>
      <c r="G53" s="2"/>
      <c r="H53" s="2"/>
      <c r="I53" s="2"/>
      <c r="J53" s="2"/>
      <c r="K53" s="2"/>
      <c r="L53" s="2"/>
      <c r="M53" s="2"/>
      <c r="N53" s="2"/>
      <c r="O53" s="58" t="str">
        <f t="shared" si="1"/>
        <v>There are 11 items missing marks</v>
      </c>
      <c r="P53" s="58">
        <f t="shared" si="9"/>
        <v>11</v>
      </c>
      <c r="Q53" s="54" t="str">
        <f t="shared" si="2"/>
        <v xml:space="preserve"> </v>
      </c>
      <c r="R53" s="88">
        <f t="shared" si="3"/>
        <v>0</v>
      </c>
      <c r="S53" s="68">
        <f t="shared" si="4"/>
        <v>0</v>
      </c>
      <c r="T53" s="88">
        <f t="shared" si="5"/>
        <v>0</v>
      </c>
      <c r="U53" s="68">
        <f t="shared" si="6"/>
        <v>0</v>
      </c>
      <c r="V53" s="88">
        <f t="shared" si="7"/>
        <v>0</v>
      </c>
      <c r="W53" s="68">
        <f t="shared" si="8"/>
        <v>0</v>
      </c>
    </row>
    <row r="54" spans="1:23" x14ac:dyDescent="0.3">
      <c r="A54" s="87">
        <f>'E2L 1110 Paper 1 '!A54</f>
        <v>0</v>
      </c>
      <c r="B54" s="87">
        <f>'E2L 1110 Paper 1 '!B54</f>
        <v>0</v>
      </c>
      <c r="C54" s="87">
        <f>'E2L 1110 Paper 1 '!C54</f>
        <v>0</v>
      </c>
      <c r="D54" s="2"/>
      <c r="E54" s="2"/>
      <c r="F54" s="2"/>
      <c r="G54" s="2"/>
      <c r="H54" s="2"/>
      <c r="I54" s="2"/>
      <c r="J54" s="2"/>
      <c r="K54" s="2"/>
      <c r="L54" s="2"/>
      <c r="M54" s="2"/>
      <c r="N54" s="2"/>
      <c r="O54" s="58" t="str">
        <f t="shared" si="1"/>
        <v>There are 11 items missing marks</v>
      </c>
      <c r="P54" s="58">
        <f t="shared" si="9"/>
        <v>11</v>
      </c>
      <c r="Q54" s="54" t="str">
        <f t="shared" si="2"/>
        <v xml:space="preserve"> </v>
      </c>
      <c r="R54" s="88">
        <f t="shared" si="3"/>
        <v>0</v>
      </c>
      <c r="S54" s="68">
        <f t="shared" si="4"/>
        <v>0</v>
      </c>
      <c r="T54" s="88">
        <f t="shared" si="5"/>
        <v>0</v>
      </c>
      <c r="U54" s="68">
        <f t="shared" si="6"/>
        <v>0</v>
      </c>
      <c r="V54" s="88">
        <f t="shared" si="7"/>
        <v>0</v>
      </c>
      <c r="W54" s="68">
        <f t="shared" si="8"/>
        <v>0</v>
      </c>
    </row>
    <row r="55" spans="1:23" x14ac:dyDescent="0.3">
      <c r="A55" s="87">
        <f>'E2L 1110 Paper 1 '!A55</f>
        <v>0</v>
      </c>
      <c r="B55" s="87">
        <f>'E2L 1110 Paper 1 '!B55</f>
        <v>0</v>
      </c>
      <c r="C55" s="87">
        <f>'E2L 1110 Paper 1 '!C55</f>
        <v>0</v>
      </c>
      <c r="D55" s="2"/>
      <c r="E55" s="2"/>
      <c r="F55" s="2"/>
      <c r="G55" s="2"/>
      <c r="H55" s="2"/>
      <c r="I55" s="2"/>
      <c r="J55" s="2"/>
      <c r="K55" s="2"/>
      <c r="L55" s="2"/>
      <c r="M55" s="2"/>
      <c r="N55" s="2"/>
      <c r="O55" s="58" t="str">
        <f t="shared" si="1"/>
        <v>There are 11 items missing marks</v>
      </c>
      <c r="P55" s="58">
        <f t="shared" si="9"/>
        <v>11</v>
      </c>
      <c r="Q55" s="54" t="str">
        <f t="shared" si="2"/>
        <v xml:space="preserve"> </v>
      </c>
      <c r="R55" s="88">
        <f t="shared" si="3"/>
        <v>0</v>
      </c>
      <c r="S55" s="68">
        <f t="shared" si="4"/>
        <v>0</v>
      </c>
      <c r="T55" s="88">
        <f t="shared" si="5"/>
        <v>0</v>
      </c>
      <c r="U55" s="68">
        <f t="shared" si="6"/>
        <v>0</v>
      </c>
      <c r="V55" s="88">
        <f t="shared" si="7"/>
        <v>0</v>
      </c>
      <c r="W55" s="68">
        <f t="shared" si="8"/>
        <v>0</v>
      </c>
    </row>
    <row r="56" spans="1:23" x14ac:dyDescent="0.3">
      <c r="A56" s="87">
        <f>'E2L 1110 Paper 1 '!A56</f>
        <v>0</v>
      </c>
      <c r="B56" s="87">
        <f>'E2L 1110 Paper 1 '!B56</f>
        <v>0</v>
      </c>
      <c r="C56" s="87">
        <f>'E2L 1110 Paper 1 '!C56</f>
        <v>0</v>
      </c>
      <c r="D56" s="2"/>
      <c r="E56" s="2"/>
      <c r="F56" s="2"/>
      <c r="G56" s="2"/>
      <c r="H56" s="2"/>
      <c r="I56" s="2"/>
      <c r="J56" s="2"/>
      <c r="K56" s="2"/>
      <c r="L56" s="2"/>
      <c r="M56" s="2"/>
      <c r="N56" s="2"/>
      <c r="O56" s="58" t="str">
        <f t="shared" si="1"/>
        <v>There are 11 items missing marks</v>
      </c>
      <c r="P56" s="58">
        <f t="shared" si="9"/>
        <v>11</v>
      </c>
      <c r="Q56" s="54" t="str">
        <f t="shared" si="2"/>
        <v xml:space="preserve"> </v>
      </c>
      <c r="R56" s="88">
        <f t="shared" si="3"/>
        <v>0</v>
      </c>
      <c r="S56" s="68">
        <f t="shared" si="4"/>
        <v>0</v>
      </c>
      <c r="T56" s="88">
        <f t="shared" si="5"/>
        <v>0</v>
      </c>
      <c r="U56" s="68">
        <f t="shared" si="6"/>
        <v>0</v>
      </c>
      <c r="V56" s="88">
        <f t="shared" si="7"/>
        <v>0</v>
      </c>
      <c r="W56" s="68">
        <f t="shared" si="8"/>
        <v>0</v>
      </c>
    </row>
    <row r="57" spans="1:23" x14ac:dyDescent="0.3">
      <c r="A57" s="87">
        <f>'E2L 1110 Paper 1 '!A57</f>
        <v>0</v>
      </c>
      <c r="B57" s="87">
        <f>'E2L 1110 Paper 1 '!B57</f>
        <v>0</v>
      </c>
      <c r="C57" s="87">
        <f>'E2L 1110 Paper 1 '!C57</f>
        <v>0</v>
      </c>
      <c r="D57" s="2"/>
      <c r="E57" s="2"/>
      <c r="F57" s="2"/>
      <c r="G57" s="2"/>
      <c r="H57" s="2"/>
      <c r="I57" s="2"/>
      <c r="J57" s="2"/>
      <c r="K57" s="2"/>
      <c r="L57" s="2"/>
      <c r="M57" s="2"/>
      <c r="N57" s="2"/>
      <c r="O57" s="58" t="str">
        <f t="shared" si="1"/>
        <v>There are 11 items missing marks</v>
      </c>
      <c r="P57" s="58">
        <f t="shared" si="9"/>
        <v>11</v>
      </c>
      <c r="Q57" s="54" t="str">
        <f t="shared" si="2"/>
        <v xml:space="preserve"> </v>
      </c>
      <c r="R57" s="88">
        <f t="shared" si="3"/>
        <v>0</v>
      </c>
      <c r="S57" s="68">
        <f t="shared" si="4"/>
        <v>0</v>
      </c>
      <c r="T57" s="88">
        <f t="shared" si="5"/>
        <v>0</v>
      </c>
      <c r="U57" s="68">
        <f t="shared" si="6"/>
        <v>0</v>
      </c>
      <c r="V57" s="88">
        <f t="shared" si="7"/>
        <v>0</v>
      </c>
      <c r="W57" s="68">
        <f t="shared" si="8"/>
        <v>0</v>
      </c>
    </row>
    <row r="58" spans="1:23" x14ac:dyDescent="0.3">
      <c r="O58" s="44"/>
    </row>
  </sheetData>
  <sheetProtection password="CC7B" sheet="1" objects="1" scenarios="1" insertRows="0" selectLockedCells="1"/>
  <mergeCells count="3">
    <mergeCell ref="A8:B8"/>
    <mergeCell ref="W4:W6"/>
    <mergeCell ref="R4:V4"/>
  </mergeCells>
  <dataValidations count="2">
    <dataValidation type="list" operator="equal" allowBlank="1" showInputMessage="1" showErrorMessage="1" sqref="D9:H57">
      <formula1>"0,1"</formula1>
    </dataValidation>
    <dataValidation type="list" operator="equal" allowBlank="1" showInputMessage="1" showErrorMessage="1" sqref="I9:N57">
      <formula1>"0,1,2,3,4,5"</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F58"/>
  <sheetViews>
    <sheetView showGridLines="0" workbookViewId="0">
      <pane xSplit="3" ySplit="7" topLeftCell="D8" activePane="bottomRight" state="frozen"/>
      <selection pane="topRight" activeCell="C1" sqref="C1"/>
      <selection pane="bottomLeft" activeCell="A9" sqref="A9"/>
      <selection pane="bottomRight" activeCell="D9" sqref="D9"/>
    </sheetView>
  </sheetViews>
  <sheetFormatPr defaultRowHeight="14.4" x14ac:dyDescent="0.3"/>
  <cols>
    <col min="1" max="2" width="20.77734375" style="59" customWidth="1"/>
    <col min="3" max="3" width="25.77734375" style="59" customWidth="1"/>
    <col min="4" max="33" width="8.88671875" style="58"/>
    <col min="34" max="35" width="20" style="58" hidden="1" customWidth="1"/>
    <col min="36" max="36" width="31.44140625" style="58" customWidth="1"/>
    <col min="37" max="39" width="15.109375" style="58" customWidth="1"/>
    <col min="40" max="40" width="14.109375" style="58" customWidth="1"/>
    <col min="41" max="84" width="8.88671875" style="19"/>
    <col min="85" max="16384" width="8.88671875" style="59"/>
  </cols>
  <sheetData>
    <row r="1" spans="1:84" s="51" customFormat="1" ht="70.05" customHeight="1" x14ac:dyDescent="0.3">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row>
    <row r="2" spans="1:84" s="51" customFormat="1" ht="22.95" customHeight="1" x14ac:dyDescent="0.4">
      <c r="A2" s="84" t="s">
        <v>52</v>
      </c>
      <c r="B2" s="53"/>
      <c r="C2" s="53"/>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row>
    <row r="3" spans="1:84" s="51" customFormat="1" ht="22.95" customHeight="1" x14ac:dyDescent="0.4">
      <c r="A3" s="84" t="s">
        <v>67</v>
      </c>
      <c r="B3" s="53"/>
      <c r="C3" s="53"/>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73" t="s">
        <v>30</v>
      </c>
      <c r="AK3" s="74">
        <f ca="1">AVERAGEIF($C$9:$C$57,'E2L 1110 Paper 1 '!$C$9,AK$9:AK$56)</f>
        <v>0</v>
      </c>
      <c r="AL3" s="74">
        <f ca="1">AVERAGEIF($C$9:$C$57,'E2L 1110 Paper 1 '!$C$9,AL$9:AL$56)</f>
        <v>0</v>
      </c>
      <c r="AM3" s="74">
        <f ca="1">AVERAGEIF($C$9:$C$57,'E2L 1110 Paper 1 '!$C$9,AM$9:AM$56)</f>
        <v>0</v>
      </c>
      <c r="AN3" s="74">
        <f ca="1">AVERAGEIF($C$9:$C$57,'E2L 1110 Paper 1 '!$C$9,AN$9:AN$56)</f>
        <v>0</v>
      </c>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row>
    <row r="4" spans="1:84" s="51" customFormat="1" ht="22.95" customHeight="1" x14ac:dyDescent="0.4">
      <c r="A4" s="84" t="s">
        <v>58</v>
      </c>
      <c r="B4" s="53"/>
      <c r="C4" s="53"/>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102" t="s">
        <v>23</v>
      </c>
      <c r="AL4" s="103"/>
      <c r="AM4" s="104"/>
      <c r="AN4" s="97" t="s">
        <v>13</v>
      </c>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row>
    <row r="5" spans="1:84" s="51" customFormat="1" ht="29.4" customHeight="1" x14ac:dyDescent="0.3">
      <c r="C5" s="47" t="s">
        <v>0</v>
      </c>
      <c r="D5" s="68">
        <v>1</v>
      </c>
      <c r="E5" s="68">
        <v>2</v>
      </c>
      <c r="F5" s="68">
        <v>3</v>
      </c>
      <c r="G5" s="68">
        <v>4</v>
      </c>
      <c r="H5" s="68">
        <v>5</v>
      </c>
      <c r="I5" s="68">
        <v>6</v>
      </c>
      <c r="J5" s="68">
        <v>7</v>
      </c>
      <c r="K5" s="68">
        <v>8</v>
      </c>
      <c r="L5" s="68">
        <v>9</v>
      </c>
      <c r="M5" s="68">
        <v>10</v>
      </c>
      <c r="N5" s="68">
        <v>11</v>
      </c>
      <c r="O5" s="68">
        <v>12</v>
      </c>
      <c r="P5" s="68">
        <v>13</v>
      </c>
      <c r="Q5" s="68">
        <v>14</v>
      </c>
      <c r="R5" s="68">
        <v>15</v>
      </c>
      <c r="S5" s="68">
        <v>16</v>
      </c>
      <c r="T5" s="68">
        <v>17</v>
      </c>
      <c r="U5" s="68">
        <v>18</v>
      </c>
      <c r="V5" s="68">
        <v>19</v>
      </c>
      <c r="W5" s="68">
        <v>20</v>
      </c>
      <c r="X5" s="68">
        <v>21</v>
      </c>
      <c r="Y5" s="68">
        <v>22</v>
      </c>
      <c r="Z5" s="68">
        <v>23</v>
      </c>
      <c r="AA5" s="68">
        <v>24</v>
      </c>
      <c r="AB5" s="68">
        <v>25</v>
      </c>
      <c r="AC5" s="68">
        <v>26</v>
      </c>
      <c r="AD5" s="68">
        <v>27</v>
      </c>
      <c r="AE5" s="68">
        <v>28</v>
      </c>
      <c r="AF5" s="68">
        <v>29</v>
      </c>
      <c r="AG5" s="68">
        <v>30</v>
      </c>
      <c r="AH5" s="89">
        <v>31</v>
      </c>
      <c r="AI5" s="89">
        <v>32</v>
      </c>
      <c r="AJ5" s="52"/>
      <c r="AK5" s="71" t="s">
        <v>39</v>
      </c>
      <c r="AL5" s="71" t="s">
        <v>40</v>
      </c>
      <c r="AM5" s="71" t="s">
        <v>66</v>
      </c>
      <c r="AN5" s="98"/>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row>
    <row r="6" spans="1:84" s="51" customFormat="1" ht="29.4" customHeight="1" x14ac:dyDescent="0.3">
      <c r="C6" s="69" t="s">
        <v>23</v>
      </c>
      <c r="D6" s="70" t="s">
        <v>22</v>
      </c>
      <c r="E6" s="70" t="s">
        <v>22</v>
      </c>
      <c r="F6" s="70" t="s">
        <v>22</v>
      </c>
      <c r="G6" s="70" t="s">
        <v>22</v>
      </c>
      <c r="H6" s="70" t="s">
        <v>22</v>
      </c>
      <c r="I6" s="70" t="s">
        <v>21</v>
      </c>
      <c r="J6" s="70" t="s">
        <v>21</v>
      </c>
      <c r="K6" s="70" t="s">
        <v>21</v>
      </c>
      <c r="L6" s="70" t="s">
        <v>21</v>
      </c>
      <c r="M6" s="70" t="s">
        <v>21</v>
      </c>
      <c r="N6" s="70" t="s">
        <v>65</v>
      </c>
      <c r="O6" s="70" t="s">
        <v>65</v>
      </c>
      <c r="P6" s="70" t="s">
        <v>65</v>
      </c>
      <c r="Q6" s="70" t="s">
        <v>65</v>
      </c>
      <c r="R6" s="70" t="s">
        <v>65</v>
      </c>
      <c r="S6" s="70" t="s">
        <v>22</v>
      </c>
      <c r="T6" s="70" t="s">
        <v>22</v>
      </c>
      <c r="U6" s="70" t="s">
        <v>22</v>
      </c>
      <c r="V6" s="70" t="s">
        <v>22</v>
      </c>
      <c r="W6" s="70" t="s">
        <v>22</v>
      </c>
      <c r="X6" s="70" t="s">
        <v>22</v>
      </c>
      <c r="Y6" s="70" t="s">
        <v>22</v>
      </c>
      <c r="Z6" s="70" t="s">
        <v>22</v>
      </c>
      <c r="AA6" s="70" t="s">
        <v>22</v>
      </c>
      <c r="AB6" s="70" t="s">
        <v>22</v>
      </c>
      <c r="AC6" s="70" t="s">
        <v>22</v>
      </c>
      <c r="AD6" s="70" t="s">
        <v>22</v>
      </c>
      <c r="AE6" s="70" t="s">
        <v>22</v>
      </c>
      <c r="AF6" s="70" t="s">
        <v>22</v>
      </c>
      <c r="AG6" s="70" t="s">
        <v>22</v>
      </c>
      <c r="AH6" s="41"/>
      <c r="AI6" s="41"/>
      <c r="AJ6" s="52"/>
      <c r="AK6" s="75" t="s">
        <v>21</v>
      </c>
      <c r="AL6" s="75" t="s">
        <v>22</v>
      </c>
      <c r="AM6" s="75" t="s">
        <v>65</v>
      </c>
      <c r="AN6" s="76"/>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row>
    <row r="7" spans="1:84" s="51" customFormat="1" ht="29.4" customHeight="1" x14ac:dyDescent="0.3">
      <c r="C7" s="72" t="s">
        <v>1</v>
      </c>
      <c r="D7" s="65">
        <v>1</v>
      </c>
      <c r="E7" s="65">
        <v>1</v>
      </c>
      <c r="F7" s="65">
        <v>1</v>
      </c>
      <c r="G7" s="65">
        <v>1</v>
      </c>
      <c r="H7" s="65">
        <v>1</v>
      </c>
      <c r="I7" s="65">
        <v>1</v>
      </c>
      <c r="J7" s="65">
        <v>1</v>
      </c>
      <c r="K7" s="65">
        <v>1</v>
      </c>
      <c r="L7" s="65">
        <v>1</v>
      </c>
      <c r="M7" s="65">
        <v>1</v>
      </c>
      <c r="N7" s="65">
        <v>1</v>
      </c>
      <c r="O7" s="65">
        <v>1</v>
      </c>
      <c r="P7" s="65">
        <v>1</v>
      </c>
      <c r="Q7" s="65">
        <v>1</v>
      </c>
      <c r="R7" s="65">
        <v>1</v>
      </c>
      <c r="S7" s="65">
        <v>1</v>
      </c>
      <c r="T7" s="65">
        <v>1</v>
      </c>
      <c r="U7" s="65">
        <v>1</v>
      </c>
      <c r="V7" s="65">
        <v>1</v>
      </c>
      <c r="W7" s="65">
        <v>1</v>
      </c>
      <c r="X7" s="65">
        <v>1</v>
      </c>
      <c r="Y7" s="65">
        <v>1</v>
      </c>
      <c r="Z7" s="65">
        <v>1</v>
      </c>
      <c r="AA7" s="65">
        <v>1</v>
      </c>
      <c r="AB7" s="65">
        <v>1</v>
      </c>
      <c r="AC7" s="65">
        <v>1</v>
      </c>
      <c r="AD7" s="65">
        <v>1</v>
      </c>
      <c r="AE7" s="65">
        <v>1</v>
      </c>
      <c r="AF7" s="65">
        <v>1</v>
      </c>
      <c r="AG7" s="65">
        <v>1</v>
      </c>
      <c r="AH7" s="85"/>
      <c r="AI7" s="85"/>
      <c r="AJ7" s="65" t="s">
        <v>25</v>
      </c>
      <c r="AK7" s="65">
        <f>SUMIFS($D$7:$AG$7,$D$6:$AG$6,"Lm")</f>
        <v>5</v>
      </c>
      <c r="AL7" s="65">
        <f>SUMIFS($D$7:$AG$7,$D$6:$AG$6,"Ld")</f>
        <v>20</v>
      </c>
      <c r="AM7" s="65">
        <f>SUMIFS($D$7:$AG$7,$D$6:$AG$6,"Lg")</f>
        <v>5</v>
      </c>
      <c r="AN7" s="65">
        <f>SUM(D7:AG7)</f>
        <v>30</v>
      </c>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row>
    <row r="8" spans="1:84" ht="21" x14ac:dyDescent="0.4">
      <c r="A8" s="99" t="s">
        <v>6</v>
      </c>
      <c r="B8" s="100"/>
      <c r="C8" s="86" t="s">
        <v>24</v>
      </c>
      <c r="AO8" s="42"/>
    </row>
    <row r="9" spans="1:84" x14ac:dyDescent="0.3">
      <c r="A9" s="87">
        <f>'E2L 1110 Paper 1 '!A9</f>
        <v>0</v>
      </c>
      <c r="B9" s="87">
        <f>'E2L 1110 Paper 1 '!B9</f>
        <v>0</v>
      </c>
      <c r="C9" s="87">
        <f>'E2L 1110 Paper 1 '!C9</f>
        <v>0</v>
      </c>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58" t="str">
        <f>"There are "&amp;$AI9&amp;" items missing marks"</f>
        <v>There are 30 items missing marks</v>
      </c>
      <c r="AI9" s="58">
        <f t="shared" ref="AI9:AI40" si="0">COUNTBLANK(D9:AG9)</f>
        <v>30</v>
      </c>
      <c r="AJ9" s="54" t="str">
        <f>IF(AI9&lt;30, $AH9, " ")</f>
        <v xml:space="preserve"> </v>
      </c>
      <c r="AK9" s="54">
        <f>SUMIFS(D9:AG9,$D$6:$AG$6,"Lm")</f>
        <v>0</v>
      </c>
      <c r="AL9" s="68">
        <f>SUMIFS(D9:AG9,$D$6:$AG$6,"Ld")</f>
        <v>0</v>
      </c>
      <c r="AM9" s="54">
        <f>SUMIFS(E9:AH9,$D$6:$AG$6,"Lg")</f>
        <v>0</v>
      </c>
      <c r="AN9" s="68">
        <f>SUM(AK9:AM9)</f>
        <v>0</v>
      </c>
      <c r="AO9" s="42"/>
    </row>
    <row r="10" spans="1:84" x14ac:dyDescent="0.3">
      <c r="A10" s="87">
        <f>'E2L 1110 Paper 1 '!A10</f>
        <v>0</v>
      </c>
      <c r="B10" s="87">
        <f>'E2L 1110 Paper 1 '!B10</f>
        <v>0</v>
      </c>
      <c r="C10" s="87">
        <f>'E2L 1110 Paper 1 '!C10</f>
        <v>0</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58" t="str">
        <f t="shared" ref="AH10:AH57" si="1">"There are "&amp;$AI10&amp;" items missing marks"</f>
        <v>There are 30 items missing marks</v>
      </c>
      <c r="AI10" s="58">
        <f t="shared" si="0"/>
        <v>30</v>
      </c>
      <c r="AJ10" s="54" t="str">
        <f t="shared" ref="AJ10:AJ56" si="2">IF(AI10&lt;30, $AH10, " ")</f>
        <v xml:space="preserve"> </v>
      </c>
      <c r="AK10" s="54">
        <f t="shared" ref="AK10:AK57" si="3">SUMIFS(D10:AG10,$D$6:$AG$6,"Lm")</f>
        <v>0</v>
      </c>
      <c r="AL10" s="68">
        <f t="shared" ref="AL10:AL57" si="4">SUMIFS(D10:AG10,$D$6:$AG$6,"Ld")</f>
        <v>0</v>
      </c>
      <c r="AM10" s="54">
        <f t="shared" ref="AM10:AM57" si="5">SUMIFS(E10:AH10,$D$6:$AG$6,"Lg")</f>
        <v>0</v>
      </c>
      <c r="AN10" s="68">
        <f t="shared" ref="AN10:AN57" si="6">SUM(AK10:AM10)</f>
        <v>0</v>
      </c>
      <c r="AO10" s="42"/>
    </row>
    <row r="11" spans="1:84" x14ac:dyDescent="0.3">
      <c r="A11" s="87">
        <f>'E2L 1110 Paper 1 '!A11</f>
        <v>0</v>
      </c>
      <c r="B11" s="87">
        <f>'E2L 1110 Paper 1 '!B11</f>
        <v>0</v>
      </c>
      <c r="C11" s="87">
        <f>'E2L 1110 Paper 1 '!C11</f>
        <v>0</v>
      </c>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58" t="str">
        <f t="shared" si="1"/>
        <v>There are 30 items missing marks</v>
      </c>
      <c r="AI11" s="58">
        <f t="shared" si="0"/>
        <v>30</v>
      </c>
      <c r="AJ11" s="54" t="str">
        <f t="shared" si="2"/>
        <v xml:space="preserve"> </v>
      </c>
      <c r="AK11" s="54">
        <f t="shared" si="3"/>
        <v>0</v>
      </c>
      <c r="AL11" s="68">
        <f t="shared" si="4"/>
        <v>0</v>
      </c>
      <c r="AM11" s="54">
        <f t="shared" si="5"/>
        <v>0</v>
      </c>
      <c r="AN11" s="68">
        <f t="shared" si="6"/>
        <v>0</v>
      </c>
      <c r="AO11" s="42"/>
    </row>
    <row r="12" spans="1:84" x14ac:dyDescent="0.3">
      <c r="A12" s="87">
        <f>'E2L 1110 Paper 1 '!A12</f>
        <v>0</v>
      </c>
      <c r="B12" s="87">
        <f>'E2L 1110 Paper 1 '!B12</f>
        <v>0</v>
      </c>
      <c r="C12" s="87">
        <f>'E2L 1110 Paper 1 '!C12</f>
        <v>0</v>
      </c>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58" t="str">
        <f t="shared" si="1"/>
        <v>There are 30 items missing marks</v>
      </c>
      <c r="AI12" s="58">
        <f t="shared" si="0"/>
        <v>30</v>
      </c>
      <c r="AJ12" s="54" t="str">
        <f t="shared" si="2"/>
        <v xml:space="preserve"> </v>
      </c>
      <c r="AK12" s="54">
        <f t="shared" si="3"/>
        <v>0</v>
      </c>
      <c r="AL12" s="68">
        <f t="shared" si="4"/>
        <v>0</v>
      </c>
      <c r="AM12" s="54">
        <f t="shared" si="5"/>
        <v>0</v>
      </c>
      <c r="AN12" s="68">
        <f t="shared" si="6"/>
        <v>0</v>
      </c>
      <c r="AO12" s="42"/>
    </row>
    <row r="13" spans="1:84" x14ac:dyDescent="0.3">
      <c r="A13" s="87">
        <f>'E2L 1110 Paper 1 '!A13</f>
        <v>0</v>
      </c>
      <c r="B13" s="87">
        <f>'E2L 1110 Paper 1 '!B13</f>
        <v>0</v>
      </c>
      <c r="C13" s="87">
        <f>'E2L 1110 Paper 1 '!C13</f>
        <v>0</v>
      </c>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58" t="str">
        <f t="shared" si="1"/>
        <v>There are 30 items missing marks</v>
      </c>
      <c r="AI13" s="58">
        <f t="shared" si="0"/>
        <v>30</v>
      </c>
      <c r="AJ13" s="54" t="str">
        <f t="shared" si="2"/>
        <v xml:space="preserve"> </v>
      </c>
      <c r="AK13" s="54">
        <f t="shared" si="3"/>
        <v>0</v>
      </c>
      <c r="AL13" s="68">
        <f t="shared" si="4"/>
        <v>0</v>
      </c>
      <c r="AM13" s="54">
        <f t="shared" si="5"/>
        <v>0</v>
      </c>
      <c r="AN13" s="68">
        <f t="shared" si="6"/>
        <v>0</v>
      </c>
      <c r="AO13" s="42"/>
    </row>
    <row r="14" spans="1:84" x14ac:dyDescent="0.3">
      <c r="A14" s="87">
        <f>'E2L 1110 Paper 1 '!A14</f>
        <v>0</v>
      </c>
      <c r="B14" s="87">
        <f>'E2L 1110 Paper 1 '!B14</f>
        <v>0</v>
      </c>
      <c r="C14" s="87">
        <f>'E2L 1110 Paper 1 '!C14</f>
        <v>0</v>
      </c>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58" t="str">
        <f t="shared" si="1"/>
        <v>There are 30 items missing marks</v>
      </c>
      <c r="AI14" s="58">
        <f t="shared" si="0"/>
        <v>30</v>
      </c>
      <c r="AJ14" s="54" t="str">
        <f t="shared" si="2"/>
        <v xml:space="preserve"> </v>
      </c>
      <c r="AK14" s="54">
        <f t="shared" si="3"/>
        <v>0</v>
      </c>
      <c r="AL14" s="68">
        <f t="shared" si="4"/>
        <v>0</v>
      </c>
      <c r="AM14" s="54">
        <f t="shared" si="5"/>
        <v>0</v>
      </c>
      <c r="AN14" s="68">
        <f t="shared" si="6"/>
        <v>0</v>
      </c>
      <c r="AO14" s="42"/>
    </row>
    <row r="15" spans="1:84" x14ac:dyDescent="0.3">
      <c r="A15" s="87">
        <f>'E2L 1110 Paper 1 '!A15</f>
        <v>0</v>
      </c>
      <c r="B15" s="87">
        <f>'E2L 1110 Paper 1 '!B15</f>
        <v>0</v>
      </c>
      <c r="C15" s="87">
        <f>'E2L 1110 Paper 1 '!C15</f>
        <v>0</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58" t="str">
        <f t="shared" si="1"/>
        <v>There are 30 items missing marks</v>
      </c>
      <c r="AI15" s="58">
        <f t="shared" si="0"/>
        <v>30</v>
      </c>
      <c r="AJ15" s="54" t="str">
        <f t="shared" si="2"/>
        <v xml:space="preserve"> </v>
      </c>
      <c r="AK15" s="54">
        <f t="shared" si="3"/>
        <v>0</v>
      </c>
      <c r="AL15" s="68">
        <f t="shared" si="4"/>
        <v>0</v>
      </c>
      <c r="AM15" s="54">
        <f t="shared" si="5"/>
        <v>0</v>
      </c>
      <c r="AN15" s="68">
        <f t="shared" si="6"/>
        <v>0</v>
      </c>
      <c r="AO15" s="42"/>
    </row>
    <row r="16" spans="1:84" x14ac:dyDescent="0.3">
      <c r="A16" s="87">
        <f>'E2L 1110 Paper 1 '!A16</f>
        <v>0</v>
      </c>
      <c r="B16" s="87">
        <f>'E2L 1110 Paper 1 '!B16</f>
        <v>0</v>
      </c>
      <c r="C16" s="87">
        <f>'E2L 1110 Paper 1 '!C16</f>
        <v>0</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58" t="str">
        <f t="shared" si="1"/>
        <v>There are 30 items missing marks</v>
      </c>
      <c r="AI16" s="58">
        <f t="shared" si="0"/>
        <v>30</v>
      </c>
      <c r="AJ16" s="54" t="str">
        <f t="shared" si="2"/>
        <v xml:space="preserve"> </v>
      </c>
      <c r="AK16" s="54">
        <f t="shared" si="3"/>
        <v>0</v>
      </c>
      <c r="AL16" s="68">
        <f t="shared" si="4"/>
        <v>0</v>
      </c>
      <c r="AM16" s="54">
        <f t="shared" si="5"/>
        <v>0</v>
      </c>
      <c r="AN16" s="68">
        <f t="shared" si="6"/>
        <v>0</v>
      </c>
      <c r="AO16" s="42"/>
    </row>
    <row r="17" spans="1:41" x14ac:dyDescent="0.3">
      <c r="A17" s="87">
        <f>'E2L 1110 Paper 1 '!A17</f>
        <v>0</v>
      </c>
      <c r="B17" s="87">
        <f>'E2L 1110 Paper 1 '!B17</f>
        <v>0</v>
      </c>
      <c r="C17" s="87">
        <f>'E2L 1110 Paper 1 '!C17</f>
        <v>0</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58" t="str">
        <f t="shared" si="1"/>
        <v>There are 30 items missing marks</v>
      </c>
      <c r="AI17" s="58">
        <f t="shared" si="0"/>
        <v>30</v>
      </c>
      <c r="AJ17" s="54" t="str">
        <f t="shared" si="2"/>
        <v xml:space="preserve"> </v>
      </c>
      <c r="AK17" s="54">
        <f t="shared" si="3"/>
        <v>0</v>
      </c>
      <c r="AL17" s="68">
        <f t="shared" si="4"/>
        <v>0</v>
      </c>
      <c r="AM17" s="54">
        <f t="shared" si="5"/>
        <v>0</v>
      </c>
      <c r="AN17" s="68">
        <f t="shared" si="6"/>
        <v>0</v>
      </c>
      <c r="AO17" s="42"/>
    </row>
    <row r="18" spans="1:41" x14ac:dyDescent="0.3">
      <c r="A18" s="87">
        <f>'E2L 1110 Paper 1 '!A18</f>
        <v>0</v>
      </c>
      <c r="B18" s="87">
        <f>'E2L 1110 Paper 1 '!B18</f>
        <v>0</v>
      </c>
      <c r="C18" s="87">
        <f>'E2L 1110 Paper 1 '!C18</f>
        <v>0</v>
      </c>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58" t="str">
        <f t="shared" si="1"/>
        <v>There are 30 items missing marks</v>
      </c>
      <c r="AI18" s="58">
        <f t="shared" si="0"/>
        <v>30</v>
      </c>
      <c r="AJ18" s="54" t="str">
        <f t="shared" si="2"/>
        <v xml:space="preserve"> </v>
      </c>
      <c r="AK18" s="54">
        <f t="shared" si="3"/>
        <v>0</v>
      </c>
      <c r="AL18" s="68">
        <f t="shared" si="4"/>
        <v>0</v>
      </c>
      <c r="AM18" s="54">
        <f t="shared" si="5"/>
        <v>0</v>
      </c>
      <c r="AN18" s="68">
        <f t="shared" si="6"/>
        <v>0</v>
      </c>
      <c r="AO18" s="42"/>
    </row>
    <row r="19" spans="1:41" x14ac:dyDescent="0.3">
      <c r="A19" s="87">
        <f>'E2L 1110 Paper 1 '!A19</f>
        <v>0</v>
      </c>
      <c r="B19" s="87">
        <f>'E2L 1110 Paper 1 '!B19</f>
        <v>0</v>
      </c>
      <c r="C19" s="87">
        <f>'E2L 1110 Paper 1 '!C19</f>
        <v>0</v>
      </c>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58" t="str">
        <f t="shared" si="1"/>
        <v>There are 30 items missing marks</v>
      </c>
      <c r="AI19" s="58">
        <f t="shared" si="0"/>
        <v>30</v>
      </c>
      <c r="AJ19" s="54" t="str">
        <f t="shared" si="2"/>
        <v xml:space="preserve"> </v>
      </c>
      <c r="AK19" s="54">
        <f t="shared" si="3"/>
        <v>0</v>
      </c>
      <c r="AL19" s="68">
        <f t="shared" si="4"/>
        <v>0</v>
      </c>
      <c r="AM19" s="54">
        <f t="shared" si="5"/>
        <v>0</v>
      </c>
      <c r="AN19" s="68">
        <f t="shared" si="6"/>
        <v>0</v>
      </c>
    </row>
    <row r="20" spans="1:41" x14ac:dyDescent="0.3">
      <c r="A20" s="87">
        <f>'E2L 1110 Paper 1 '!A20</f>
        <v>0</v>
      </c>
      <c r="B20" s="87">
        <f>'E2L 1110 Paper 1 '!B20</f>
        <v>0</v>
      </c>
      <c r="C20" s="87">
        <f>'E2L 1110 Paper 1 '!C20</f>
        <v>0</v>
      </c>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58" t="str">
        <f t="shared" si="1"/>
        <v>There are 30 items missing marks</v>
      </c>
      <c r="AI20" s="58">
        <f t="shared" si="0"/>
        <v>30</v>
      </c>
      <c r="AJ20" s="54" t="str">
        <f t="shared" si="2"/>
        <v xml:space="preserve"> </v>
      </c>
      <c r="AK20" s="54">
        <f t="shared" si="3"/>
        <v>0</v>
      </c>
      <c r="AL20" s="68">
        <f t="shared" si="4"/>
        <v>0</v>
      </c>
      <c r="AM20" s="54">
        <f t="shared" si="5"/>
        <v>0</v>
      </c>
      <c r="AN20" s="68">
        <f t="shared" si="6"/>
        <v>0</v>
      </c>
    </row>
    <row r="21" spans="1:41" x14ac:dyDescent="0.3">
      <c r="A21" s="87">
        <f>'E2L 1110 Paper 1 '!A21</f>
        <v>0</v>
      </c>
      <c r="B21" s="87">
        <f>'E2L 1110 Paper 1 '!B21</f>
        <v>0</v>
      </c>
      <c r="C21" s="87">
        <f>'E2L 1110 Paper 1 '!C21</f>
        <v>0</v>
      </c>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58" t="str">
        <f t="shared" si="1"/>
        <v>There are 30 items missing marks</v>
      </c>
      <c r="AI21" s="58">
        <f t="shared" si="0"/>
        <v>30</v>
      </c>
      <c r="AJ21" s="54" t="str">
        <f t="shared" si="2"/>
        <v xml:space="preserve"> </v>
      </c>
      <c r="AK21" s="54">
        <f t="shared" si="3"/>
        <v>0</v>
      </c>
      <c r="AL21" s="68">
        <f t="shared" si="4"/>
        <v>0</v>
      </c>
      <c r="AM21" s="54">
        <f t="shared" si="5"/>
        <v>0</v>
      </c>
      <c r="AN21" s="68">
        <f t="shared" si="6"/>
        <v>0</v>
      </c>
    </row>
    <row r="22" spans="1:41" x14ac:dyDescent="0.3">
      <c r="A22" s="87">
        <f>'E2L 1110 Paper 1 '!A22</f>
        <v>0</v>
      </c>
      <c r="B22" s="87">
        <f>'E2L 1110 Paper 1 '!B22</f>
        <v>0</v>
      </c>
      <c r="C22" s="87">
        <f>'E2L 1110 Paper 1 '!C22</f>
        <v>0</v>
      </c>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58" t="str">
        <f t="shared" si="1"/>
        <v>There are 30 items missing marks</v>
      </c>
      <c r="AI22" s="58">
        <f t="shared" si="0"/>
        <v>30</v>
      </c>
      <c r="AJ22" s="54" t="str">
        <f t="shared" si="2"/>
        <v xml:space="preserve"> </v>
      </c>
      <c r="AK22" s="54">
        <f t="shared" si="3"/>
        <v>0</v>
      </c>
      <c r="AL22" s="68">
        <f t="shared" si="4"/>
        <v>0</v>
      </c>
      <c r="AM22" s="54">
        <f t="shared" si="5"/>
        <v>0</v>
      </c>
      <c r="AN22" s="68">
        <f t="shared" si="6"/>
        <v>0</v>
      </c>
    </row>
    <row r="23" spans="1:41" x14ac:dyDescent="0.3">
      <c r="A23" s="87">
        <f>'E2L 1110 Paper 1 '!A23</f>
        <v>0</v>
      </c>
      <c r="B23" s="87">
        <f>'E2L 1110 Paper 1 '!B23</f>
        <v>0</v>
      </c>
      <c r="C23" s="87">
        <f>'E2L 1110 Paper 1 '!C23</f>
        <v>0</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58" t="str">
        <f t="shared" si="1"/>
        <v>There are 30 items missing marks</v>
      </c>
      <c r="AI23" s="58">
        <f t="shared" si="0"/>
        <v>30</v>
      </c>
      <c r="AJ23" s="54" t="str">
        <f t="shared" si="2"/>
        <v xml:space="preserve"> </v>
      </c>
      <c r="AK23" s="54">
        <f t="shared" si="3"/>
        <v>0</v>
      </c>
      <c r="AL23" s="68">
        <f t="shared" si="4"/>
        <v>0</v>
      </c>
      <c r="AM23" s="54">
        <f t="shared" si="5"/>
        <v>0</v>
      </c>
      <c r="AN23" s="68">
        <f t="shared" si="6"/>
        <v>0</v>
      </c>
    </row>
    <row r="24" spans="1:41" x14ac:dyDescent="0.3">
      <c r="A24" s="87">
        <f>'E2L 1110 Paper 1 '!A24</f>
        <v>0</v>
      </c>
      <c r="B24" s="87">
        <f>'E2L 1110 Paper 1 '!B24</f>
        <v>0</v>
      </c>
      <c r="C24" s="87">
        <f>'E2L 1110 Paper 1 '!C24</f>
        <v>0</v>
      </c>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58" t="str">
        <f t="shared" si="1"/>
        <v>There are 30 items missing marks</v>
      </c>
      <c r="AI24" s="58">
        <f t="shared" si="0"/>
        <v>30</v>
      </c>
      <c r="AJ24" s="54" t="str">
        <f t="shared" si="2"/>
        <v xml:space="preserve"> </v>
      </c>
      <c r="AK24" s="54">
        <f t="shared" si="3"/>
        <v>0</v>
      </c>
      <c r="AL24" s="68">
        <f t="shared" si="4"/>
        <v>0</v>
      </c>
      <c r="AM24" s="54">
        <f t="shared" si="5"/>
        <v>0</v>
      </c>
      <c r="AN24" s="68">
        <f t="shared" si="6"/>
        <v>0</v>
      </c>
    </row>
    <row r="25" spans="1:41" x14ac:dyDescent="0.3">
      <c r="A25" s="87">
        <f>'E2L 1110 Paper 1 '!A25</f>
        <v>0</v>
      </c>
      <c r="B25" s="87">
        <f>'E2L 1110 Paper 1 '!B25</f>
        <v>0</v>
      </c>
      <c r="C25" s="87">
        <f>'E2L 1110 Paper 1 '!C25</f>
        <v>0</v>
      </c>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58" t="str">
        <f t="shared" si="1"/>
        <v>There are 30 items missing marks</v>
      </c>
      <c r="AI25" s="58">
        <f t="shared" si="0"/>
        <v>30</v>
      </c>
      <c r="AJ25" s="54" t="str">
        <f t="shared" si="2"/>
        <v xml:space="preserve"> </v>
      </c>
      <c r="AK25" s="54">
        <f t="shared" si="3"/>
        <v>0</v>
      </c>
      <c r="AL25" s="68">
        <f t="shared" si="4"/>
        <v>0</v>
      </c>
      <c r="AM25" s="54">
        <f t="shared" si="5"/>
        <v>0</v>
      </c>
      <c r="AN25" s="68">
        <f t="shared" si="6"/>
        <v>0</v>
      </c>
    </row>
    <row r="26" spans="1:41" x14ac:dyDescent="0.3">
      <c r="A26" s="87">
        <f>'E2L 1110 Paper 1 '!A26</f>
        <v>0</v>
      </c>
      <c r="B26" s="87">
        <f>'E2L 1110 Paper 1 '!B26</f>
        <v>0</v>
      </c>
      <c r="C26" s="87">
        <f>'E2L 1110 Paper 1 '!C26</f>
        <v>0</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58" t="str">
        <f t="shared" si="1"/>
        <v>There are 30 items missing marks</v>
      </c>
      <c r="AI26" s="58">
        <f t="shared" si="0"/>
        <v>30</v>
      </c>
      <c r="AJ26" s="54" t="str">
        <f t="shared" si="2"/>
        <v xml:space="preserve"> </v>
      </c>
      <c r="AK26" s="54">
        <f t="shared" si="3"/>
        <v>0</v>
      </c>
      <c r="AL26" s="68">
        <f t="shared" si="4"/>
        <v>0</v>
      </c>
      <c r="AM26" s="54">
        <f t="shared" si="5"/>
        <v>0</v>
      </c>
      <c r="AN26" s="68">
        <f t="shared" si="6"/>
        <v>0</v>
      </c>
    </row>
    <row r="27" spans="1:41" x14ac:dyDescent="0.3">
      <c r="A27" s="87">
        <f>'E2L 1110 Paper 1 '!A27</f>
        <v>0</v>
      </c>
      <c r="B27" s="87">
        <f>'E2L 1110 Paper 1 '!B27</f>
        <v>0</v>
      </c>
      <c r="C27" s="87">
        <f>'E2L 1110 Paper 1 '!C27</f>
        <v>0</v>
      </c>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58" t="str">
        <f t="shared" si="1"/>
        <v>There are 30 items missing marks</v>
      </c>
      <c r="AI27" s="58">
        <f t="shared" si="0"/>
        <v>30</v>
      </c>
      <c r="AJ27" s="54" t="str">
        <f t="shared" si="2"/>
        <v xml:space="preserve"> </v>
      </c>
      <c r="AK27" s="54">
        <f t="shared" si="3"/>
        <v>0</v>
      </c>
      <c r="AL27" s="68">
        <f t="shared" si="4"/>
        <v>0</v>
      </c>
      <c r="AM27" s="54">
        <f t="shared" si="5"/>
        <v>0</v>
      </c>
      <c r="AN27" s="68">
        <f t="shared" si="6"/>
        <v>0</v>
      </c>
    </row>
    <row r="28" spans="1:41" x14ac:dyDescent="0.3">
      <c r="A28" s="87">
        <f>'E2L 1110 Paper 1 '!A28</f>
        <v>0</v>
      </c>
      <c r="B28" s="87">
        <f>'E2L 1110 Paper 1 '!B28</f>
        <v>0</v>
      </c>
      <c r="C28" s="87">
        <f>'E2L 1110 Paper 1 '!C28</f>
        <v>0</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58" t="str">
        <f t="shared" si="1"/>
        <v>There are 30 items missing marks</v>
      </c>
      <c r="AI28" s="58">
        <f t="shared" si="0"/>
        <v>30</v>
      </c>
      <c r="AJ28" s="54" t="str">
        <f t="shared" si="2"/>
        <v xml:space="preserve"> </v>
      </c>
      <c r="AK28" s="54">
        <f t="shared" si="3"/>
        <v>0</v>
      </c>
      <c r="AL28" s="68">
        <f t="shared" si="4"/>
        <v>0</v>
      </c>
      <c r="AM28" s="54">
        <f t="shared" si="5"/>
        <v>0</v>
      </c>
      <c r="AN28" s="68">
        <f t="shared" si="6"/>
        <v>0</v>
      </c>
    </row>
    <row r="29" spans="1:41" x14ac:dyDescent="0.3">
      <c r="A29" s="87">
        <f>'E2L 1110 Paper 1 '!A29</f>
        <v>0</v>
      </c>
      <c r="B29" s="87">
        <f>'E2L 1110 Paper 1 '!B29</f>
        <v>0</v>
      </c>
      <c r="C29" s="87">
        <f>'E2L 1110 Paper 1 '!C29</f>
        <v>0</v>
      </c>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58" t="str">
        <f t="shared" si="1"/>
        <v>There are 30 items missing marks</v>
      </c>
      <c r="AI29" s="58">
        <f t="shared" si="0"/>
        <v>30</v>
      </c>
      <c r="AJ29" s="54" t="str">
        <f t="shared" si="2"/>
        <v xml:space="preserve"> </v>
      </c>
      <c r="AK29" s="54">
        <f t="shared" si="3"/>
        <v>0</v>
      </c>
      <c r="AL29" s="68">
        <f t="shared" si="4"/>
        <v>0</v>
      </c>
      <c r="AM29" s="54">
        <f t="shared" si="5"/>
        <v>0</v>
      </c>
      <c r="AN29" s="68">
        <f t="shared" si="6"/>
        <v>0</v>
      </c>
    </row>
    <row r="30" spans="1:41" x14ac:dyDescent="0.3">
      <c r="A30" s="87">
        <f>'E2L 1110 Paper 1 '!A30</f>
        <v>0</v>
      </c>
      <c r="B30" s="87">
        <f>'E2L 1110 Paper 1 '!B30</f>
        <v>0</v>
      </c>
      <c r="C30" s="87">
        <f>'E2L 1110 Paper 1 '!C30</f>
        <v>0</v>
      </c>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58" t="str">
        <f t="shared" si="1"/>
        <v>There are 30 items missing marks</v>
      </c>
      <c r="AI30" s="58">
        <f t="shared" si="0"/>
        <v>30</v>
      </c>
      <c r="AJ30" s="54" t="str">
        <f t="shared" si="2"/>
        <v xml:space="preserve"> </v>
      </c>
      <c r="AK30" s="54">
        <f t="shared" si="3"/>
        <v>0</v>
      </c>
      <c r="AL30" s="68">
        <f t="shared" si="4"/>
        <v>0</v>
      </c>
      <c r="AM30" s="54">
        <f t="shared" si="5"/>
        <v>0</v>
      </c>
      <c r="AN30" s="68">
        <f t="shared" si="6"/>
        <v>0</v>
      </c>
    </row>
    <row r="31" spans="1:41" x14ac:dyDescent="0.3">
      <c r="A31" s="87">
        <f>'E2L 1110 Paper 1 '!A31</f>
        <v>0</v>
      </c>
      <c r="B31" s="87">
        <f>'E2L 1110 Paper 1 '!B31</f>
        <v>0</v>
      </c>
      <c r="C31" s="87">
        <f>'E2L 1110 Paper 1 '!C31</f>
        <v>0</v>
      </c>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58" t="str">
        <f t="shared" si="1"/>
        <v>There are 30 items missing marks</v>
      </c>
      <c r="AI31" s="58">
        <f t="shared" si="0"/>
        <v>30</v>
      </c>
      <c r="AJ31" s="54" t="str">
        <f t="shared" si="2"/>
        <v xml:space="preserve"> </v>
      </c>
      <c r="AK31" s="54">
        <f t="shared" si="3"/>
        <v>0</v>
      </c>
      <c r="AL31" s="68">
        <f t="shared" si="4"/>
        <v>0</v>
      </c>
      <c r="AM31" s="54">
        <f t="shared" si="5"/>
        <v>0</v>
      </c>
      <c r="AN31" s="68">
        <f t="shared" si="6"/>
        <v>0</v>
      </c>
    </row>
    <row r="32" spans="1:41" x14ac:dyDescent="0.3">
      <c r="A32" s="87">
        <f>'E2L 1110 Paper 1 '!A32</f>
        <v>0</v>
      </c>
      <c r="B32" s="87">
        <f>'E2L 1110 Paper 1 '!B32</f>
        <v>0</v>
      </c>
      <c r="C32" s="87">
        <f>'E2L 1110 Paper 1 '!C32</f>
        <v>0</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58" t="str">
        <f t="shared" si="1"/>
        <v>There are 30 items missing marks</v>
      </c>
      <c r="AI32" s="58">
        <f t="shared" si="0"/>
        <v>30</v>
      </c>
      <c r="AJ32" s="54" t="str">
        <f t="shared" si="2"/>
        <v xml:space="preserve"> </v>
      </c>
      <c r="AK32" s="54">
        <f t="shared" si="3"/>
        <v>0</v>
      </c>
      <c r="AL32" s="68">
        <f t="shared" si="4"/>
        <v>0</v>
      </c>
      <c r="AM32" s="54">
        <f t="shared" si="5"/>
        <v>0</v>
      </c>
      <c r="AN32" s="68">
        <f t="shared" si="6"/>
        <v>0</v>
      </c>
    </row>
    <row r="33" spans="1:40" x14ac:dyDescent="0.3">
      <c r="A33" s="87">
        <f>'E2L 1110 Paper 1 '!A33</f>
        <v>0</v>
      </c>
      <c r="B33" s="87">
        <f>'E2L 1110 Paper 1 '!B33</f>
        <v>0</v>
      </c>
      <c r="C33" s="87">
        <f>'E2L 1110 Paper 1 '!C33</f>
        <v>0</v>
      </c>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58" t="str">
        <f t="shared" si="1"/>
        <v>There are 30 items missing marks</v>
      </c>
      <c r="AI33" s="58">
        <f t="shared" si="0"/>
        <v>30</v>
      </c>
      <c r="AJ33" s="54" t="str">
        <f t="shared" si="2"/>
        <v xml:space="preserve"> </v>
      </c>
      <c r="AK33" s="54">
        <f t="shared" si="3"/>
        <v>0</v>
      </c>
      <c r="AL33" s="68">
        <f t="shared" si="4"/>
        <v>0</v>
      </c>
      <c r="AM33" s="54">
        <f t="shared" si="5"/>
        <v>0</v>
      </c>
      <c r="AN33" s="68">
        <f t="shared" si="6"/>
        <v>0</v>
      </c>
    </row>
    <row r="34" spans="1:40" x14ac:dyDescent="0.3">
      <c r="A34" s="87">
        <f>'E2L 1110 Paper 1 '!A34</f>
        <v>0</v>
      </c>
      <c r="B34" s="87">
        <f>'E2L 1110 Paper 1 '!B34</f>
        <v>0</v>
      </c>
      <c r="C34" s="87">
        <f>'E2L 1110 Paper 1 '!C34</f>
        <v>0</v>
      </c>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58" t="str">
        <f t="shared" si="1"/>
        <v>There are 30 items missing marks</v>
      </c>
      <c r="AI34" s="58">
        <f t="shared" si="0"/>
        <v>30</v>
      </c>
      <c r="AJ34" s="54" t="str">
        <f t="shared" si="2"/>
        <v xml:space="preserve"> </v>
      </c>
      <c r="AK34" s="54">
        <f t="shared" si="3"/>
        <v>0</v>
      </c>
      <c r="AL34" s="68">
        <f t="shared" si="4"/>
        <v>0</v>
      </c>
      <c r="AM34" s="54">
        <f t="shared" si="5"/>
        <v>0</v>
      </c>
      <c r="AN34" s="68">
        <f t="shared" si="6"/>
        <v>0</v>
      </c>
    </row>
    <row r="35" spans="1:40" x14ac:dyDescent="0.3">
      <c r="A35" s="87">
        <f>'E2L 1110 Paper 1 '!A35</f>
        <v>0</v>
      </c>
      <c r="B35" s="87">
        <f>'E2L 1110 Paper 1 '!B35</f>
        <v>0</v>
      </c>
      <c r="C35" s="87">
        <f>'E2L 1110 Paper 1 '!C35</f>
        <v>0</v>
      </c>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58" t="str">
        <f t="shared" si="1"/>
        <v>There are 30 items missing marks</v>
      </c>
      <c r="AI35" s="58">
        <f t="shared" si="0"/>
        <v>30</v>
      </c>
      <c r="AJ35" s="54" t="str">
        <f t="shared" si="2"/>
        <v xml:space="preserve"> </v>
      </c>
      <c r="AK35" s="54">
        <f t="shared" si="3"/>
        <v>0</v>
      </c>
      <c r="AL35" s="68">
        <f t="shared" si="4"/>
        <v>0</v>
      </c>
      <c r="AM35" s="54">
        <f t="shared" si="5"/>
        <v>0</v>
      </c>
      <c r="AN35" s="68">
        <f t="shared" si="6"/>
        <v>0</v>
      </c>
    </row>
    <row r="36" spans="1:40" x14ac:dyDescent="0.3">
      <c r="A36" s="87">
        <f>'E2L 1110 Paper 1 '!A36</f>
        <v>0</v>
      </c>
      <c r="B36" s="87">
        <f>'E2L 1110 Paper 1 '!B36</f>
        <v>0</v>
      </c>
      <c r="C36" s="87">
        <f>'E2L 1110 Paper 1 '!C36</f>
        <v>0</v>
      </c>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58" t="str">
        <f t="shared" si="1"/>
        <v>There are 30 items missing marks</v>
      </c>
      <c r="AI36" s="58">
        <f t="shared" si="0"/>
        <v>30</v>
      </c>
      <c r="AJ36" s="54" t="str">
        <f t="shared" si="2"/>
        <v xml:space="preserve"> </v>
      </c>
      <c r="AK36" s="54">
        <f t="shared" si="3"/>
        <v>0</v>
      </c>
      <c r="AL36" s="68">
        <f t="shared" si="4"/>
        <v>0</v>
      </c>
      <c r="AM36" s="54">
        <f t="shared" si="5"/>
        <v>0</v>
      </c>
      <c r="AN36" s="68">
        <f t="shared" si="6"/>
        <v>0</v>
      </c>
    </row>
    <row r="37" spans="1:40" x14ac:dyDescent="0.3">
      <c r="A37" s="87">
        <f>'E2L 1110 Paper 1 '!A37</f>
        <v>0</v>
      </c>
      <c r="B37" s="87">
        <f>'E2L 1110 Paper 1 '!B37</f>
        <v>0</v>
      </c>
      <c r="C37" s="87">
        <f>'E2L 1110 Paper 1 '!C37</f>
        <v>0</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58" t="str">
        <f t="shared" si="1"/>
        <v>There are 30 items missing marks</v>
      </c>
      <c r="AI37" s="58">
        <f t="shared" si="0"/>
        <v>30</v>
      </c>
      <c r="AJ37" s="54" t="str">
        <f t="shared" si="2"/>
        <v xml:space="preserve"> </v>
      </c>
      <c r="AK37" s="54">
        <f t="shared" si="3"/>
        <v>0</v>
      </c>
      <c r="AL37" s="68">
        <f t="shared" si="4"/>
        <v>0</v>
      </c>
      <c r="AM37" s="54">
        <f t="shared" si="5"/>
        <v>0</v>
      </c>
      <c r="AN37" s="68">
        <f t="shared" si="6"/>
        <v>0</v>
      </c>
    </row>
    <row r="38" spans="1:40" x14ac:dyDescent="0.3">
      <c r="A38" s="87">
        <f>'E2L 1110 Paper 1 '!A38</f>
        <v>0</v>
      </c>
      <c r="B38" s="87">
        <f>'E2L 1110 Paper 1 '!B38</f>
        <v>0</v>
      </c>
      <c r="C38" s="87">
        <f>'E2L 1110 Paper 1 '!C38</f>
        <v>0</v>
      </c>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58" t="str">
        <f t="shared" si="1"/>
        <v>There are 30 items missing marks</v>
      </c>
      <c r="AI38" s="58">
        <f t="shared" si="0"/>
        <v>30</v>
      </c>
      <c r="AJ38" s="54" t="str">
        <f t="shared" si="2"/>
        <v xml:space="preserve"> </v>
      </c>
      <c r="AK38" s="54">
        <f t="shared" si="3"/>
        <v>0</v>
      </c>
      <c r="AL38" s="68">
        <f t="shared" si="4"/>
        <v>0</v>
      </c>
      <c r="AM38" s="54">
        <f t="shared" si="5"/>
        <v>0</v>
      </c>
      <c r="AN38" s="68">
        <f t="shared" si="6"/>
        <v>0</v>
      </c>
    </row>
    <row r="39" spans="1:40" x14ac:dyDescent="0.3">
      <c r="A39" s="87">
        <f>'E2L 1110 Paper 1 '!A39</f>
        <v>0</v>
      </c>
      <c r="B39" s="87">
        <f>'E2L 1110 Paper 1 '!B39</f>
        <v>0</v>
      </c>
      <c r="C39" s="87">
        <f>'E2L 1110 Paper 1 '!C39</f>
        <v>0</v>
      </c>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58" t="str">
        <f t="shared" si="1"/>
        <v>There are 30 items missing marks</v>
      </c>
      <c r="AI39" s="58">
        <f t="shared" si="0"/>
        <v>30</v>
      </c>
      <c r="AJ39" s="54" t="str">
        <f t="shared" si="2"/>
        <v xml:space="preserve"> </v>
      </c>
      <c r="AK39" s="54">
        <f t="shared" si="3"/>
        <v>0</v>
      </c>
      <c r="AL39" s="68">
        <f t="shared" si="4"/>
        <v>0</v>
      </c>
      <c r="AM39" s="54">
        <f t="shared" si="5"/>
        <v>0</v>
      </c>
      <c r="AN39" s="68">
        <f t="shared" si="6"/>
        <v>0</v>
      </c>
    </row>
    <row r="40" spans="1:40" x14ac:dyDescent="0.3">
      <c r="A40" s="87">
        <f>'E2L 1110 Paper 1 '!A40</f>
        <v>0</v>
      </c>
      <c r="B40" s="87">
        <f>'E2L 1110 Paper 1 '!B40</f>
        <v>0</v>
      </c>
      <c r="C40" s="87">
        <f>'E2L 1110 Paper 1 '!C40</f>
        <v>0</v>
      </c>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58" t="str">
        <f t="shared" si="1"/>
        <v>There are 30 items missing marks</v>
      </c>
      <c r="AI40" s="58">
        <f t="shared" si="0"/>
        <v>30</v>
      </c>
      <c r="AJ40" s="54" t="str">
        <f t="shared" si="2"/>
        <v xml:space="preserve"> </v>
      </c>
      <c r="AK40" s="54">
        <f t="shared" si="3"/>
        <v>0</v>
      </c>
      <c r="AL40" s="68">
        <f t="shared" si="4"/>
        <v>0</v>
      </c>
      <c r="AM40" s="54">
        <f t="shared" si="5"/>
        <v>0</v>
      </c>
      <c r="AN40" s="68">
        <f t="shared" si="6"/>
        <v>0</v>
      </c>
    </row>
    <row r="41" spans="1:40" x14ac:dyDescent="0.3">
      <c r="A41" s="87">
        <f>'E2L 1110 Paper 1 '!A41</f>
        <v>0</v>
      </c>
      <c r="B41" s="87">
        <f>'E2L 1110 Paper 1 '!B41</f>
        <v>0</v>
      </c>
      <c r="C41" s="87">
        <f>'E2L 1110 Paper 1 '!C41</f>
        <v>0</v>
      </c>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58" t="str">
        <f t="shared" si="1"/>
        <v>There are 30 items missing marks</v>
      </c>
      <c r="AI41" s="58">
        <f t="shared" ref="AI41:AI57" si="7">COUNTBLANK(D41:AG41)</f>
        <v>30</v>
      </c>
      <c r="AJ41" s="54" t="str">
        <f t="shared" si="2"/>
        <v xml:space="preserve"> </v>
      </c>
      <c r="AK41" s="54">
        <f t="shared" si="3"/>
        <v>0</v>
      </c>
      <c r="AL41" s="68">
        <f t="shared" si="4"/>
        <v>0</v>
      </c>
      <c r="AM41" s="54">
        <f t="shared" si="5"/>
        <v>0</v>
      </c>
      <c r="AN41" s="68">
        <f t="shared" si="6"/>
        <v>0</v>
      </c>
    </row>
    <row r="42" spans="1:40" x14ac:dyDescent="0.3">
      <c r="A42" s="87">
        <f>'E2L 1110 Paper 1 '!A42</f>
        <v>0</v>
      </c>
      <c r="B42" s="87">
        <f>'E2L 1110 Paper 1 '!B42</f>
        <v>0</v>
      </c>
      <c r="C42" s="87">
        <f>'E2L 1110 Paper 1 '!C42</f>
        <v>0</v>
      </c>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58" t="str">
        <f t="shared" si="1"/>
        <v>There are 30 items missing marks</v>
      </c>
      <c r="AI42" s="58">
        <f t="shared" si="7"/>
        <v>30</v>
      </c>
      <c r="AJ42" s="54" t="str">
        <f t="shared" si="2"/>
        <v xml:space="preserve"> </v>
      </c>
      <c r="AK42" s="54">
        <f t="shared" si="3"/>
        <v>0</v>
      </c>
      <c r="AL42" s="68">
        <f t="shared" si="4"/>
        <v>0</v>
      </c>
      <c r="AM42" s="54">
        <f t="shared" si="5"/>
        <v>0</v>
      </c>
      <c r="AN42" s="68">
        <f t="shared" si="6"/>
        <v>0</v>
      </c>
    </row>
    <row r="43" spans="1:40" x14ac:dyDescent="0.3">
      <c r="A43" s="87">
        <f>'E2L 1110 Paper 1 '!A43</f>
        <v>0</v>
      </c>
      <c r="B43" s="87">
        <f>'E2L 1110 Paper 1 '!B43</f>
        <v>0</v>
      </c>
      <c r="C43" s="87">
        <f>'E2L 1110 Paper 1 '!C43</f>
        <v>0</v>
      </c>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58" t="str">
        <f t="shared" si="1"/>
        <v>There are 30 items missing marks</v>
      </c>
      <c r="AI43" s="58">
        <f t="shared" si="7"/>
        <v>30</v>
      </c>
      <c r="AJ43" s="54" t="str">
        <f t="shared" si="2"/>
        <v xml:space="preserve"> </v>
      </c>
      <c r="AK43" s="54">
        <f t="shared" si="3"/>
        <v>0</v>
      </c>
      <c r="AL43" s="68">
        <f t="shared" si="4"/>
        <v>0</v>
      </c>
      <c r="AM43" s="54">
        <f t="shared" si="5"/>
        <v>0</v>
      </c>
      <c r="AN43" s="68">
        <f t="shared" si="6"/>
        <v>0</v>
      </c>
    </row>
    <row r="44" spans="1:40" x14ac:dyDescent="0.3">
      <c r="A44" s="87">
        <f>'E2L 1110 Paper 1 '!A44</f>
        <v>0</v>
      </c>
      <c r="B44" s="87">
        <f>'E2L 1110 Paper 1 '!B44</f>
        <v>0</v>
      </c>
      <c r="C44" s="87">
        <f>'E2L 1110 Paper 1 '!C44</f>
        <v>0</v>
      </c>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58" t="str">
        <f t="shared" si="1"/>
        <v>There are 30 items missing marks</v>
      </c>
      <c r="AI44" s="58">
        <f t="shared" si="7"/>
        <v>30</v>
      </c>
      <c r="AJ44" s="54" t="str">
        <f t="shared" si="2"/>
        <v xml:space="preserve"> </v>
      </c>
      <c r="AK44" s="54">
        <f t="shared" si="3"/>
        <v>0</v>
      </c>
      <c r="AL44" s="68">
        <f t="shared" si="4"/>
        <v>0</v>
      </c>
      <c r="AM44" s="54">
        <f t="shared" si="5"/>
        <v>0</v>
      </c>
      <c r="AN44" s="68">
        <f t="shared" si="6"/>
        <v>0</v>
      </c>
    </row>
    <row r="45" spans="1:40" x14ac:dyDescent="0.3">
      <c r="A45" s="87">
        <f>'E2L 1110 Paper 1 '!A45</f>
        <v>0</v>
      </c>
      <c r="B45" s="87">
        <f>'E2L 1110 Paper 1 '!B45</f>
        <v>0</v>
      </c>
      <c r="C45" s="87">
        <f>'E2L 1110 Paper 1 '!C45</f>
        <v>0</v>
      </c>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58" t="str">
        <f t="shared" si="1"/>
        <v>There are 30 items missing marks</v>
      </c>
      <c r="AI45" s="58">
        <f t="shared" si="7"/>
        <v>30</v>
      </c>
      <c r="AJ45" s="54" t="str">
        <f t="shared" si="2"/>
        <v xml:space="preserve"> </v>
      </c>
      <c r="AK45" s="54">
        <f t="shared" si="3"/>
        <v>0</v>
      </c>
      <c r="AL45" s="68">
        <f t="shared" si="4"/>
        <v>0</v>
      </c>
      <c r="AM45" s="54">
        <f t="shared" si="5"/>
        <v>0</v>
      </c>
      <c r="AN45" s="68">
        <f t="shared" si="6"/>
        <v>0</v>
      </c>
    </row>
    <row r="46" spans="1:40" x14ac:dyDescent="0.3">
      <c r="A46" s="87">
        <f>'E2L 1110 Paper 1 '!A46</f>
        <v>0</v>
      </c>
      <c r="B46" s="87">
        <f>'E2L 1110 Paper 1 '!B46</f>
        <v>0</v>
      </c>
      <c r="C46" s="87">
        <f>'E2L 1110 Paper 1 '!C46</f>
        <v>0</v>
      </c>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58" t="str">
        <f t="shared" si="1"/>
        <v>There are 30 items missing marks</v>
      </c>
      <c r="AI46" s="58">
        <f t="shared" si="7"/>
        <v>30</v>
      </c>
      <c r="AJ46" s="54" t="str">
        <f t="shared" si="2"/>
        <v xml:space="preserve"> </v>
      </c>
      <c r="AK46" s="54">
        <f t="shared" si="3"/>
        <v>0</v>
      </c>
      <c r="AL46" s="68">
        <f t="shared" si="4"/>
        <v>0</v>
      </c>
      <c r="AM46" s="54">
        <f t="shared" si="5"/>
        <v>0</v>
      </c>
      <c r="AN46" s="68">
        <f t="shared" si="6"/>
        <v>0</v>
      </c>
    </row>
    <row r="47" spans="1:40" x14ac:dyDescent="0.3">
      <c r="A47" s="87">
        <f>'E2L 1110 Paper 1 '!A47</f>
        <v>0</v>
      </c>
      <c r="B47" s="87">
        <f>'E2L 1110 Paper 1 '!B47</f>
        <v>0</v>
      </c>
      <c r="C47" s="87">
        <f>'E2L 1110 Paper 1 '!C47</f>
        <v>0</v>
      </c>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58" t="str">
        <f t="shared" si="1"/>
        <v>There are 30 items missing marks</v>
      </c>
      <c r="AI47" s="58">
        <f t="shared" si="7"/>
        <v>30</v>
      </c>
      <c r="AJ47" s="54" t="str">
        <f t="shared" si="2"/>
        <v xml:space="preserve"> </v>
      </c>
      <c r="AK47" s="54">
        <f t="shared" si="3"/>
        <v>0</v>
      </c>
      <c r="AL47" s="68">
        <f t="shared" si="4"/>
        <v>0</v>
      </c>
      <c r="AM47" s="54">
        <f t="shared" si="5"/>
        <v>0</v>
      </c>
      <c r="AN47" s="68">
        <f t="shared" si="6"/>
        <v>0</v>
      </c>
    </row>
    <row r="48" spans="1:40" x14ac:dyDescent="0.3">
      <c r="A48" s="87">
        <f>'E2L 1110 Paper 1 '!A48</f>
        <v>0</v>
      </c>
      <c r="B48" s="87">
        <f>'E2L 1110 Paper 1 '!B48</f>
        <v>0</v>
      </c>
      <c r="C48" s="87">
        <f>'E2L 1110 Paper 1 '!C48</f>
        <v>0</v>
      </c>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58" t="str">
        <f t="shared" si="1"/>
        <v>There are 30 items missing marks</v>
      </c>
      <c r="AI48" s="58">
        <f t="shared" si="7"/>
        <v>30</v>
      </c>
      <c r="AJ48" s="54" t="str">
        <f t="shared" si="2"/>
        <v xml:space="preserve"> </v>
      </c>
      <c r="AK48" s="54">
        <f t="shared" si="3"/>
        <v>0</v>
      </c>
      <c r="AL48" s="68">
        <f t="shared" si="4"/>
        <v>0</v>
      </c>
      <c r="AM48" s="54">
        <f t="shared" si="5"/>
        <v>0</v>
      </c>
      <c r="AN48" s="68">
        <f t="shared" si="6"/>
        <v>0</v>
      </c>
    </row>
    <row r="49" spans="1:40" x14ac:dyDescent="0.3">
      <c r="A49" s="87">
        <f>'E2L 1110 Paper 1 '!A49</f>
        <v>0</v>
      </c>
      <c r="B49" s="87">
        <f>'E2L 1110 Paper 1 '!B49</f>
        <v>0</v>
      </c>
      <c r="C49" s="87">
        <f>'E2L 1110 Paper 1 '!C49</f>
        <v>0</v>
      </c>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58" t="str">
        <f t="shared" si="1"/>
        <v>There are 30 items missing marks</v>
      </c>
      <c r="AI49" s="58">
        <f t="shared" si="7"/>
        <v>30</v>
      </c>
      <c r="AJ49" s="54" t="str">
        <f t="shared" si="2"/>
        <v xml:space="preserve"> </v>
      </c>
      <c r="AK49" s="54">
        <f t="shared" si="3"/>
        <v>0</v>
      </c>
      <c r="AL49" s="68">
        <f t="shared" si="4"/>
        <v>0</v>
      </c>
      <c r="AM49" s="54">
        <f t="shared" si="5"/>
        <v>0</v>
      </c>
      <c r="AN49" s="68">
        <f t="shared" si="6"/>
        <v>0</v>
      </c>
    </row>
    <row r="50" spans="1:40" x14ac:dyDescent="0.3">
      <c r="A50" s="87">
        <f>'E2L 1110 Paper 1 '!A50</f>
        <v>0</v>
      </c>
      <c r="B50" s="87">
        <f>'E2L 1110 Paper 1 '!B50</f>
        <v>0</v>
      </c>
      <c r="C50" s="87">
        <f>'E2L 1110 Paper 1 '!C50</f>
        <v>0</v>
      </c>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58" t="str">
        <f t="shared" si="1"/>
        <v>There are 30 items missing marks</v>
      </c>
      <c r="AI50" s="58">
        <f t="shared" si="7"/>
        <v>30</v>
      </c>
      <c r="AJ50" s="54" t="str">
        <f t="shared" si="2"/>
        <v xml:space="preserve"> </v>
      </c>
      <c r="AK50" s="54">
        <f t="shared" si="3"/>
        <v>0</v>
      </c>
      <c r="AL50" s="68">
        <f t="shared" si="4"/>
        <v>0</v>
      </c>
      <c r="AM50" s="54">
        <f t="shared" si="5"/>
        <v>0</v>
      </c>
      <c r="AN50" s="68">
        <f t="shared" si="6"/>
        <v>0</v>
      </c>
    </row>
    <row r="51" spans="1:40" x14ac:dyDescent="0.3">
      <c r="A51" s="87">
        <f>'E2L 1110 Paper 1 '!A51</f>
        <v>0</v>
      </c>
      <c r="B51" s="87">
        <f>'E2L 1110 Paper 1 '!B51</f>
        <v>0</v>
      </c>
      <c r="C51" s="87">
        <f>'E2L 1110 Paper 1 '!C51</f>
        <v>0</v>
      </c>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58" t="str">
        <f t="shared" si="1"/>
        <v>There are 30 items missing marks</v>
      </c>
      <c r="AI51" s="58">
        <f t="shared" si="7"/>
        <v>30</v>
      </c>
      <c r="AJ51" s="54" t="str">
        <f t="shared" si="2"/>
        <v xml:space="preserve"> </v>
      </c>
      <c r="AK51" s="54">
        <f t="shared" si="3"/>
        <v>0</v>
      </c>
      <c r="AL51" s="68">
        <f t="shared" si="4"/>
        <v>0</v>
      </c>
      <c r="AM51" s="54">
        <f t="shared" si="5"/>
        <v>0</v>
      </c>
      <c r="AN51" s="68">
        <f t="shared" si="6"/>
        <v>0</v>
      </c>
    </row>
    <row r="52" spans="1:40" x14ac:dyDescent="0.3">
      <c r="A52" s="87">
        <f>'E2L 1110 Paper 1 '!A52</f>
        <v>0</v>
      </c>
      <c r="B52" s="87">
        <f>'E2L 1110 Paper 1 '!B52</f>
        <v>0</v>
      </c>
      <c r="C52" s="87">
        <f>'E2L 1110 Paper 1 '!C52</f>
        <v>0</v>
      </c>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58" t="str">
        <f t="shared" si="1"/>
        <v>There are 30 items missing marks</v>
      </c>
      <c r="AI52" s="58">
        <f t="shared" si="7"/>
        <v>30</v>
      </c>
      <c r="AJ52" s="54" t="str">
        <f t="shared" si="2"/>
        <v xml:space="preserve"> </v>
      </c>
      <c r="AK52" s="54">
        <f t="shared" si="3"/>
        <v>0</v>
      </c>
      <c r="AL52" s="68">
        <f t="shared" si="4"/>
        <v>0</v>
      </c>
      <c r="AM52" s="54">
        <f t="shared" si="5"/>
        <v>0</v>
      </c>
      <c r="AN52" s="68">
        <f t="shared" si="6"/>
        <v>0</v>
      </c>
    </row>
    <row r="53" spans="1:40" x14ac:dyDescent="0.3">
      <c r="A53" s="87">
        <f>'E2L 1110 Paper 1 '!A53</f>
        <v>0</v>
      </c>
      <c r="B53" s="87">
        <f>'E2L 1110 Paper 1 '!B53</f>
        <v>0</v>
      </c>
      <c r="C53" s="87">
        <f>'E2L 1110 Paper 1 '!C53</f>
        <v>0</v>
      </c>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58" t="str">
        <f t="shared" si="1"/>
        <v>There are 30 items missing marks</v>
      </c>
      <c r="AI53" s="58">
        <f t="shared" si="7"/>
        <v>30</v>
      </c>
      <c r="AJ53" s="54" t="str">
        <f t="shared" si="2"/>
        <v xml:space="preserve"> </v>
      </c>
      <c r="AK53" s="54">
        <f t="shared" si="3"/>
        <v>0</v>
      </c>
      <c r="AL53" s="68">
        <f t="shared" si="4"/>
        <v>0</v>
      </c>
      <c r="AM53" s="54">
        <f t="shared" si="5"/>
        <v>0</v>
      </c>
      <c r="AN53" s="68">
        <f t="shared" si="6"/>
        <v>0</v>
      </c>
    </row>
    <row r="54" spans="1:40" x14ac:dyDescent="0.3">
      <c r="A54" s="87">
        <f>'E2L 1110 Paper 1 '!A54</f>
        <v>0</v>
      </c>
      <c r="B54" s="87">
        <f>'E2L 1110 Paper 1 '!B54</f>
        <v>0</v>
      </c>
      <c r="C54" s="87">
        <f>'E2L 1110 Paper 1 '!C54</f>
        <v>0</v>
      </c>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58" t="str">
        <f t="shared" si="1"/>
        <v>There are 30 items missing marks</v>
      </c>
      <c r="AI54" s="58">
        <f t="shared" si="7"/>
        <v>30</v>
      </c>
      <c r="AJ54" s="54" t="str">
        <f t="shared" si="2"/>
        <v xml:space="preserve"> </v>
      </c>
      <c r="AK54" s="54">
        <f t="shared" si="3"/>
        <v>0</v>
      </c>
      <c r="AL54" s="68">
        <f t="shared" si="4"/>
        <v>0</v>
      </c>
      <c r="AM54" s="54">
        <f t="shared" si="5"/>
        <v>0</v>
      </c>
      <c r="AN54" s="68">
        <f t="shared" si="6"/>
        <v>0</v>
      </c>
    </row>
    <row r="55" spans="1:40" x14ac:dyDescent="0.3">
      <c r="A55" s="87">
        <f>'E2L 1110 Paper 1 '!A55</f>
        <v>0</v>
      </c>
      <c r="B55" s="87">
        <f>'E2L 1110 Paper 1 '!B55</f>
        <v>0</v>
      </c>
      <c r="C55" s="87">
        <f>'E2L 1110 Paper 1 '!C55</f>
        <v>0</v>
      </c>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58" t="str">
        <f t="shared" si="1"/>
        <v>There are 30 items missing marks</v>
      </c>
      <c r="AI55" s="58">
        <f t="shared" si="7"/>
        <v>30</v>
      </c>
      <c r="AJ55" s="54" t="str">
        <f t="shared" si="2"/>
        <v xml:space="preserve"> </v>
      </c>
      <c r="AK55" s="54">
        <f t="shared" si="3"/>
        <v>0</v>
      </c>
      <c r="AL55" s="68">
        <f t="shared" si="4"/>
        <v>0</v>
      </c>
      <c r="AM55" s="54">
        <f t="shared" si="5"/>
        <v>0</v>
      </c>
      <c r="AN55" s="68">
        <f t="shared" si="6"/>
        <v>0</v>
      </c>
    </row>
    <row r="56" spans="1:40" x14ac:dyDescent="0.3">
      <c r="A56" s="87">
        <f>'E2L 1110 Paper 1 '!A56</f>
        <v>0</v>
      </c>
      <c r="B56" s="87">
        <f>'E2L 1110 Paper 1 '!B56</f>
        <v>0</v>
      </c>
      <c r="C56" s="87">
        <f>'E2L 1110 Paper 1 '!C56</f>
        <v>0</v>
      </c>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58" t="str">
        <f t="shared" si="1"/>
        <v>There are 30 items missing marks</v>
      </c>
      <c r="AI56" s="58">
        <f t="shared" si="7"/>
        <v>30</v>
      </c>
      <c r="AJ56" s="54" t="str">
        <f t="shared" si="2"/>
        <v xml:space="preserve"> </v>
      </c>
      <c r="AK56" s="54">
        <f t="shared" si="3"/>
        <v>0</v>
      </c>
      <c r="AL56" s="68">
        <f t="shared" si="4"/>
        <v>0</v>
      </c>
      <c r="AM56" s="54">
        <f t="shared" si="5"/>
        <v>0</v>
      </c>
      <c r="AN56" s="68">
        <f t="shared" si="6"/>
        <v>0</v>
      </c>
    </row>
    <row r="57" spans="1:40" x14ac:dyDescent="0.3">
      <c r="A57" s="87">
        <f>'E2L 1110 Paper 1 '!A57</f>
        <v>0</v>
      </c>
      <c r="B57" s="87">
        <f>'E2L 1110 Paper 1 '!B57</f>
        <v>0</v>
      </c>
      <c r="C57" s="87">
        <f>'E2L 1110 Paper 1 '!C57</f>
        <v>0</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58" t="str">
        <f t="shared" si="1"/>
        <v>There are 30 items missing marks</v>
      </c>
      <c r="AI57" s="58">
        <f t="shared" si="7"/>
        <v>30</v>
      </c>
      <c r="AJ57" s="54" t="str">
        <f t="shared" ref="AJ57" si="8">IF(AI57&lt;30, $AH57, " ")</f>
        <v xml:space="preserve"> </v>
      </c>
      <c r="AK57" s="54">
        <f t="shared" si="3"/>
        <v>0</v>
      </c>
      <c r="AL57" s="68">
        <f t="shared" si="4"/>
        <v>0</v>
      </c>
      <c r="AM57" s="54">
        <f t="shared" si="5"/>
        <v>0</v>
      </c>
      <c r="AN57" s="68">
        <f t="shared" si="6"/>
        <v>0</v>
      </c>
    </row>
    <row r="58" spans="1:40" x14ac:dyDescent="0.3">
      <c r="AH58" s="44"/>
    </row>
  </sheetData>
  <sheetProtection password="CC7B" sheet="1" objects="1" scenarios="1" insertRows="0" selectLockedCells="1"/>
  <mergeCells count="3">
    <mergeCell ref="AN4:AN5"/>
    <mergeCell ref="A8:B8"/>
    <mergeCell ref="AK4:AM4"/>
  </mergeCells>
  <dataValidations count="1">
    <dataValidation type="list" operator="equal" allowBlank="1" showInputMessage="1" showErrorMessage="1" sqref="D9:AG57">
      <formula1>"0,1"</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T57"/>
  <sheetViews>
    <sheetView showGridLines="0" workbookViewId="0">
      <pane xSplit="3" ySplit="7" topLeftCell="D8" activePane="bottomRight" state="frozen"/>
      <selection pane="topRight" activeCell="C1" sqref="C1"/>
      <selection pane="bottomLeft" activeCell="A9" sqref="A9"/>
      <selection pane="bottomRight" activeCell="A8" sqref="A8"/>
    </sheetView>
  </sheetViews>
  <sheetFormatPr defaultRowHeight="14.4" x14ac:dyDescent="0.3"/>
  <cols>
    <col min="1" max="2" width="20.77734375" style="15" customWidth="1"/>
    <col min="3" max="3" width="25.77734375" style="16" customWidth="1"/>
    <col min="4" max="4" width="30.77734375" style="14" customWidth="1"/>
    <col min="5" max="6" width="14.33203125" style="14" customWidth="1"/>
    <col min="7" max="8" width="14.33203125" style="58" customWidth="1"/>
    <col min="9" max="9" width="14.33203125" style="14" customWidth="1"/>
    <col min="10" max="10" width="14.33203125" style="58" customWidth="1"/>
    <col min="11" max="11" width="14.33203125" style="14" customWidth="1"/>
    <col min="12" max="14" width="14.33203125" style="15" customWidth="1"/>
    <col min="15" max="15" width="14.33203125" style="14" customWidth="1"/>
    <col min="16" max="18" width="14.33203125" style="15" customWidth="1"/>
    <col min="19" max="19" width="14.33203125" style="59" customWidth="1"/>
    <col min="20" max="20" width="13.77734375" style="15" customWidth="1"/>
    <col min="21" max="16384" width="8.88671875" style="15"/>
  </cols>
  <sheetData>
    <row r="1" spans="1:20" s="9" customFormat="1" ht="70.05" customHeight="1" x14ac:dyDescent="0.4">
      <c r="C1" s="12"/>
      <c r="D1" s="10"/>
      <c r="E1" s="11"/>
      <c r="F1" s="10"/>
      <c r="G1" s="52"/>
      <c r="H1" s="52"/>
      <c r="I1" s="10"/>
      <c r="J1" s="52"/>
      <c r="K1" s="10"/>
      <c r="O1" s="10"/>
      <c r="R1" s="41"/>
      <c r="S1" s="41"/>
    </row>
    <row r="2" spans="1:20" s="9" customFormat="1" ht="22.95" customHeight="1" x14ac:dyDescent="0.4">
      <c r="A2" s="61" t="s">
        <v>52</v>
      </c>
      <c r="B2" s="11"/>
      <c r="C2" s="13"/>
      <c r="D2" s="10"/>
      <c r="E2" s="10"/>
      <c r="F2" s="10"/>
      <c r="G2" s="52"/>
      <c r="H2" s="52"/>
      <c r="I2" s="10"/>
      <c r="J2" s="52"/>
      <c r="K2" s="10"/>
      <c r="O2" s="10"/>
      <c r="R2" s="41"/>
      <c r="S2" s="41"/>
    </row>
    <row r="3" spans="1:20" s="9" customFormat="1" ht="22.95" customHeight="1" x14ac:dyDescent="0.4">
      <c r="A3" s="61" t="s">
        <v>67</v>
      </c>
      <c r="B3" s="11"/>
      <c r="C3" s="13"/>
      <c r="D3" s="81" t="s">
        <v>30</v>
      </c>
      <c r="E3" s="65">
        <f t="shared" ref="E3:T3" si="0">AVERAGEIF($C$8:$C$56,$C$8,E$8:E$56)</f>
        <v>0</v>
      </c>
      <c r="F3" s="65">
        <f t="shared" si="0"/>
        <v>0</v>
      </c>
      <c r="G3" s="65">
        <f t="shared" si="0"/>
        <v>0</v>
      </c>
      <c r="H3" s="65">
        <f t="shared" si="0"/>
        <v>0</v>
      </c>
      <c r="I3" s="65">
        <f t="shared" si="0"/>
        <v>0</v>
      </c>
      <c r="J3" s="65">
        <f t="shared" si="0"/>
        <v>0</v>
      </c>
      <c r="K3" s="65">
        <f t="shared" si="0"/>
        <v>0</v>
      </c>
      <c r="L3" s="65">
        <f t="shared" si="0"/>
        <v>0</v>
      </c>
      <c r="M3" s="65">
        <f t="shared" si="0"/>
        <v>0</v>
      </c>
      <c r="N3" s="65">
        <f t="shared" si="0"/>
        <v>0</v>
      </c>
      <c r="O3" s="65">
        <f t="shared" si="0"/>
        <v>0</v>
      </c>
      <c r="P3" s="65">
        <f t="shared" si="0"/>
        <v>0</v>
      </c>
      <c r="Q3" s="65">
        <f t="shared" si="0"/>
        <v>0</v>
      </c>
      <c r="R3" s="65">
        <f t="shared" si="0"/>
        <v>0</v>
      </c>
      <c r="S3" s="65">
        <f t="shared" si="0"/>
        <v>0</v>
      </c>
      <c r="T3" s="65">
        <f t="shared" si="0"/>
        <v>0</v>
      </c>
    </row>
    <row r="4" spans="1:20" s="9" customFormat="1" ht="22.95" customHeight="1" x14ac:dyDescent="0.4">
      <c r="A4" s="61" t="s">
        <v>59</v>
      </c>
      <c r="B4" s="11"/>
      <c r="C4" s="13"/>
      <c r="D4" s="10"/>
      <c r="E4" s="102" t="s">
        <v>43</v>
      </c>
      <c r="F4" s="103"/>
      <c r="G4" s="103"/>
      <c r="H4" s="103"/>
      <c r="I4" s="103"/>
      <c r="J4" s="103"/>
      <c r="K4" s="103"/>
      <c r="L4" s="103"/>
      <c r="M4" s="103"/>
      <c r="N4" s="103"/>
      <c r="O4" s="103"/>
      <c r="P4" s="103"/>
      <c r="Q4" s="103"/>
      <c r="R4" s="103"/>
      <c r="S4" s="104"/>
      <c r="T4" s="101" t="s">
        <v>12</v>
      </c>
    </row>
    <row r="5" spans="1:20" s="9" customFormat="1" ht="29.4" customHeight="1" x14ac:dyDescent="0.3">
      <c r="C5" s="12"/>
      <c r="D5" s="10"/>
      <c r="E5" s="71" t="s">
        <v>31</v>
      </c>
      <c r="F5" s="71" t="s">
        <v>32</v>
      </c>
      <c r="G5" s="70" t="s">
        <v>62</v>
      </c>
      <c r="H5" s="62" t="s">
        <v>31</v>
      </c>
      <c r="I5" s="71" t="s">
        <v>36</v>
      </c>
      <c r="J5" s="70" t="s">
        <v>63</v>
      </c>
      <c r="K5" s="71" t="s">
        <v>35</v>
      </c>
      <c r="L5" s="71" t="s">
        <v>41</v>
      </c>
      <c r="M5" s="71" t="s">
        <v>42</v>
      </c>
      <c r="N5" s="71" t="s">
        <v>37</v>
      </c>
      <c r="O5" s="71" t="s">
        <v>70</v>
      </c>
      <c r="P5" s="71" t="s">
        <v>38</v>
      </c>
      <c r="Q5" s="71" t="s">
        <v>39</v>
      </c>
      <c r="R5" s="71" t="s">
        <v>40</v>
      </c>
      <c r="S5" s="63" t="s">
        <v>66</v>
      </c>
      <c r="T5" s="101"/>
    </row>
    <row r="6" spans="1:20" s="9" customFormat="1" ht="24" customHeight="1" x14ac:dyDescent="0.3">
      <c r="C6" s="12"/>
      <c r="D6" s="52"/>
      <c r="E6" s="75" t="s">
        <v>14</v>
      </c>
      <c r="F6" s="75" t="s">
        <v>15</v>
      </c>
      <c r="G6" s="75" t="s">
        <v>60</v>
      </c>
      <c r="H6" s="78" t="s">
        <v>64</v>
      </c>
      <c r="I6" s="82" t="s">
        <v>26</v>
      </c>
      <c r="J6" s="75" t="s">
        <v>61</v>
      </c>
      <c r="K6" s="75" t="s">
        <v>16</v>
      </c>
      <c r="L6" s="75" t="s">
        <v>17</v>
      </c>
      <c r="M6" s="75" t="s">
        <v>20</v>
      </c>
      <c r="N6" s="82" t="s">
        <v>27</v>
      </c>
      <c r="O6" s="82" t="s">
        <v>28</v>
      </c>
      <c r="P6" s="82" t="s">
        <v>29</v>
      </c>
      <c r="Q6" s="75" t="s">
        <v>21</v>
      </c>
      <c r="R6" s="75" t="s">
        <v>22</v>
      </c>
      <c r="S6" s="79" t="s">
        <v>65</v>
      </c>
      <c r="T6" s="101"/>
    </row>
    <row r="7" spans="1:20" s="9" customFormat="1" ht="22.8" customHeight="1" x14ac:dyDescent="0.4">
      <c r="A7" s="99" t="s">
        <v>6</v>
      </c>
      <c r="B7" s="100"/>
      <c r="C7" s="18" t="s">
        <v>24</v>
      </c>
      <c r="D7" s="105" t="s">
        <v>4</v>
      </c>
      <c r="E7" s="67">
        <f>SUM('E2L 1110 Paper 1 '!AZ7)</f>
        <v>8</v>
      </c>
      <c r="F7" s="67">
        <f>SUM('E2L 1110 Paper 1 '!BA7)</f>
        <v>7</v>
      </c>
      <c r="G7" s="67">
        <f>'E2L 1110 Paper 1 '!BB7</f>
        <v>5</v>
      </c>
      <c r="H7" s="67">
        <f>'E2L 1110 Paper 2'!R7</f>
        <v>5</v>
      </c>
      <c r="I7" s="67">
        <f>'E2L 1110 Paper 2'!S7</f>
        <v>5</v>
      </c>
      <c r="J7" s="67">
        <f>'E2L 1110 Paper 1 '!BC7</f>
        <v>6</v>
      </c>
      <c r="K7" s="67">
        <f>SUM('E2L 1110 Paper 1 '!BD7)</f>
        <v>5</v>
      </c>
      <c r="L7" s="67">
        <f>'E2L 1110 Paper 1 '!BE7</f>
        <v>6</v>
      </c>
      <c r="M7" s="67">
        <f>'E2L 1110 Paper 1 '!BF7</f>
        <v>8</v>
      </c>
      <c r="N7" s="67">
        <f>SUM('E2L 1110 Paper 2'!T7)</f>
        <v>10</v>
      </c>
      <c r="O7" s="67">
        <f>'E2L 1110 Paper 2'!U7</f>
        <v>10</v>
      </c>
      <c r="P7" s="67">
        <f>'E2L 1110 Paper 2'!V7</f>
        <v>5</v>
      </c>
      <c r="Q7" s="67">
        <f>'E2L 1110 Paper 3'!AK7</f>
        <v>5</v>
      </c>
      <c r="R7" s="67">
        <f>'E2L 1110 Paper 3'!AL7</f>
        <v>20</v>
      </c>
      <c r="S7" s="67">
        <f>'E2L 1110 Paper 3'!AM7</f>
        <v>5</v>
      </c>
      <c r="T7" s="65">
        <f>SUM(E7:S7)</f>
        <v>110</v>
      </c>
    </row>
    <row r="8" spans="1:20" x14ac:dyDescent="0.3">
      <c r="A8" s="7">
        <f>'E2L 1110 Paper 1 '!A9</f>
        <v>0</v>
      </c>
      <c r="B8" s="7">
        <f>'E2L 1110 Paper 1 '!B9</f>
        <v>0</v>
      </c>
      <c r="C8" s="8">
        <f>'E2L 1110 Paper 1 '!C9:C9</f>
        <v>0</v>
      </c>
      <c r="E8" s="17">
        <f>'E2L 1110 Paper 1 '!AZ9</f>
        <v>0</v>
      </c>
      <c r="F8" s="17">
        <f>'E2L 1110 Paper 1 '!BA9</f>
        <v>0</v>
      </c>
      <c r="G8" s="66">
        <f>'E2L 1110 Paper 1 '!BB9</f>
        <v>0</v>
      </c>
      <c r="H8" s="80">
        <f>'E2L 1110 Paper 2'!R9</f>
        <v>0</v>
      </c>
      <c r="I8" s="17">
        <f>'E2L 1110 Paper 2'!S9</f>
        <v>0</v>
      </c>
      <c r="J8" s="80">
        <f>'E2L 1110 Paper 1 '!BC9</f>
        <v>0</v>
      </c>
      <c r="K8" s="17">
        <f>SUM('E2L 1110 Paper 1 '!BD9)</f>
        <v>0</v>
      </c>
      <c r="L8" s="17">
        <f>'E2L 1110 Paper 1 '!BE9</f>
        <v>0</v>
      </c>
      <c r="M8" s="17">
        <f>'E2L 1110 Paper 1 '!BF9</f>
        <v>0</v>
      </c>
      <c r="N8" s="17">
        <f>SUM('E2L 1110 Paper 2'!T9)</f>
        <v>0</v>
      </c>
      <c r="O8" s="17">
        <f>'E2L 1110 Paper 2'!U9</f>
        <v>0</v>
      </c>
      <c r="P8" s="17">
        <f>'E2L 1110 Paper 2'!V9</f>
        <v>0</v>
      </c>
      <c r="Q8" s="17">
        <f>'E2L 1110 Paper 3'!AK9</f>
        <v>0</v>
      </c>
      <c r="R8" s="17">
        <f>'E2L 1110 Paper 3'!AL9</f>
        <v>0</v>
      </c>
      <c r="S8" s="80">
        <f>'E2L 1110 Paper 3'!AM9</f>
        <v>0</v>
      </c>
      <c r="T8" s="17">
        <f>SUM(E8:S8)</f>
        <v>0</v>
      </c>
    </row>
    <row r="9" spans="1:20" x14ac:dyDescent="0.3">
      <c r="A9" s="7">
        <f>'E2L 1110 Paper 1 '!A10</f>
        <v>0</v>
      </c>
      <c r="B9" s="7">
        <f>'E2L 1110 Paper 1 '!B10</f>
        <v>0</v>
      </c>
      <c r="C9" s="8">
        <f>'E2L 1110 Paper 1 '!C10:C10</f>
        <v>0</v>
      </c>
      <c r="E9" s="66">
        <f>'E2L 1110 Paper 1 '!AZ10</f>
        <v>0</v>
      </c>
      <c r="F9" s="66">
        <f>'E2L 1110 Paper 1 '!BA10</f>
        <v>0</v>
      </c>
      <c r="G9" s="66">
        <f>'E2L 1110 Paper 1 '!BB10</f>
        <v>0</v>
      </c>
      <c r="H9" s="80">
        <f>'E2L 1110 Paper 2'!R10</f>
        <v>0</v>
      </c>
      <c r="I9" s="66">
        <f>'E2L 1110 Paper 2'!S10</f>
        <v>0</v>
      </c>
      <c r="J9" s="80">
        <f>'E2L 1110 Paper 1 '!BC10</f>
        <v>0</v>
      </c>
      <c r="K9" s="66">
        <f>SUM('E2L 1110 Paper 1 '!BD10)</f>
        <v>0</v>
      </c>
      <c r="L9" s="66">
        <f>'E2L 1110 Paper 1 '!BE10</f>
        <v>0</v>
      </c>
      <c r="M9" s="66">
        <f>'E2L 1110 Paper 1 '!BF10</f>
        <v>0</v>
      </c>
      <c r="N9" s="66">
        <f>SUM('E2L 1110 Paper 2'!T10)</f>
        <v>0</v>
      </c>
      <c r="O9" s="66">
        <f>'E2L 1110 Paper 2'!U10</f>
        <v>0</v>
      </c>
      <c r="P9" s="66">
        <f>'E2L 1110 Paper 2'!V10</f>
        <v>0</v>
      </c>
      <c r="Q9" s="66">
        <f>'E2L 1110 Paper 3'!AK10</f>
        <v>0</v>
      </c>
      <c r="R9" s="66">
        <f>'E2L 1110 Paper 3'!AL10</f>
        <v>0</v>
      </c>
      <c r="S9" s="80">
        <f>'E2L 1110 Paper 3'!AM10</f>
        <v>0</v>
      </c>
      <c r="T9" s="66">
        <f t="shared" ref="T9:T56" si="1">SUM(E9:S9)</f>
        <v>0</v>
      </c>
    </row>
    <row r="10" spans="1:20" x14ac:dyDescent="0.3">
      <c r="A10" s="7">
        <f>'E2L 1110 Paper 1 '!A11</f>
        <v>0</v>
      </c>
      <c r="B10" s="7">
        <f>'E2L 1110 Paper 1 '!B11</f>
        <v>0</v>
      </c>
      <c r="C10" s="8">
        <f>'E2L 1110 Paper 1 '!C11:C11</f>
        <v>0</v>
      </c>
      <c r="E10" s="66">
        <f>'E2L 1110 Paper 1 '!AZ11</f>
        <v>0</v>
      </c>
      <c r="F10" s="66">
        <f>'E2L 1110 Paper 1 '!BA11</f>
        <v>0</v>
      </c>
      <c r="G10" s="66">
        <f>'E2L 1110 Paper 1 '!BB11</f>
        <v>0</v>
      </c>
      <c r="H10" s="80">
        <f>'E2L 1110 Paper 2'!R11</f>
        <v>0</v>
      </c>
      <c r="I10" s="66">
        <f>'E2L 1110 Paper 2'!S11</f>
        <v>0</v>
      </c>
      <c r="J10" s="80">
        <f>'E2L 1110 Paper 1 '!BC11</f>
        <v>0</v>
      </c>
      <c r="K10" s="66">
        <f>SUM('E2L 1110 Paper 1 '!BD11)</f>
        <v>0</v>
      </c>
      <c r="L10" s="66">
        <f>'E2L 1110 Paper 1 '!BE11</f>
        <v>0</v>
      </c>
      <c r="M10" s="66">
        <f>'E2L 1110 Paper 1 '!BF11</f>
        <v>0</v>
      </c>
      <c r="N10" s="66">
        <f>SUM('E2L 1110 Paper 2'!T11)</f>
        <v>0</v>
      </c>
      <c r="O10" s="66">
        <f>'E2L 1110 Paper 2'!U11</f>
        <v>0</v>
      </c>
      <c r="P10" s="66">
        <f>'E2L 1110 Paper 2'!V11</f>
        <v>0</v>
      </c>
      <c r="Q10" s="66">
        <f>'E2L 1110 Paper 3'!AK11</f>
        <v>0</v>
      </c>
      <c r="R10" s="66">
        <f>'E2L 1110 Paper 3'!AL11</f>
        <v>0</v>
      </c>
      <c r="S10" s="80">
        <f>'E2L 1110 Paper 3'!AM11</f>
        <v>0</v>
      </c>
      <c r="T10" s="66">
        <f t="shared" si="1"/>
        <v>0</v>
      </c>
    </row>
    <row r="11" spans="1:20" x14ac:dyDescent="0.3">
      <c r="A11" s="7">
        <f>'E2L 1110 Paper 1 '!A12</f>
        <v>0</v>
      </c>
      <c r="B11" s="7">
        <f>'E2L 1110 Paper 1 '!B12</f>
        <v>0</v>
      </c>
      <c r="C11" s="8">
        <f>'E2L 1110 Paper 1 '!C12:C12</f>
        <v>0</v>
      </c>
      <c r="E11" s="66">
        <f>'E2L 1110 Paper 1 '!AZ12</f>
        <v>0</v>
      </c>
      <c r="F11" s="66">
        <f>'E2L 1110 Paper 1 '!BA12</f>
        <v>0</v>
      </c>
      <c r="G11" s="66">
        <f>'E2L 1110 Paper 1 '!BB12</f>
        <v>0</v>
      </c>
      <c r="H11" s="80">
        <f>'E2L 1110 Paper 2'!R12</f>
        <v>0</v>
      </c>
      <c r="I11" s="66">
        <f>'E2L 1110 Paper 2'!S12</f>
        <v>0</v>
      </c>
      <c r="J11" s="80">
        <f>'E2L 1110 Paper 1 '!BC12</f>
        <v>0</v>
      </c>
      <c r="K11" s="66">
        <f>SUM('E2L 1110 Paper 1 '!BD12)</f>
        <v>0</v>
      </c>
      <c r="L11" s="66">
        <f>'E2L 1110 Paper 1 '!BE12</f>
        <v>0</v>
      </c>
      <c r="M11" s="66">
        <f>'E2L 1110 Paper 1 '!BF12</f>
        <v>0</v>
      </c>
      <c r="N11" s="66">
        <f>SUM('E2L 1110 Paper 2'!T12)</f>
        <v>0</v>
      </c>
      <c r="O11" s="66">
        <f>'E2L 1110 Paper 2'!U12</f>
        <v>0</v>
      </c>
      <c r="P11" s="66">
        <f>'E2L 1110 Paper 2'!V12</f>
        <v>0</v>
      </c>
      <c r="Q11" s="66">
        <f>'E2L 1110 Paper 3'!AK12</f>
        <v>0</v>
      </c>
      <c r="R11" s="66">
        <f>'E2L 1110 Paper 3'!AL12</f>
        <v>0</v>
      </c>
      <c r="S11" s="80">
        <f>'E2L 1110 Paper 3'!AM12</f>
        <v>0</v>
      </c>
      <c r="T11" s="66">
        <f t="shared" si="1"/>
        <v>0</v>
      </c>
    </row>
    <row r="12" spans="1:20" x14ac:dyDescent="0.3">
      <c r="A12" s="7">
        <f>'E2L 1110 Paper 1 '!A13</f>
        <v>0</v>
      </c>
      <c r="B12" s="7">
        <f>'E2L 1110 Paper 1 '!B13</f>
        <v>0</v>
      </c>
      <c r="C12" s="8">
        <f>'E2L 1110 Paper 1 '!C13:C13</f>
        <v>0</v>
      </c>
      <c r="E12" s="66">
        <f>'E2L 1110 Paper 1 '!AZ13</f>
        <v>0</v>
      </c>
      <c r="F12" s="66">
        <f>'E2L 1110 Paper 1 '!BA13</f>
        <v>0</v>
      </c>
      <c r="G12" s="66">
        <f>'E2L 1110 Paper 1 '!BB13</f>
        <v>0</v>
      </c>
      <c r="H12" s="80">
        <f>'E2L 1110 Paper 2'!R13</f>
        <v>0</v>
      </c>
      <c r="I12" s="66">
        <f>'E2L 1110 Paper 2'!S13</f>
        <v>0</v>
      </c>
      <c r="J12" s="80">
        <f>'E2L 1110 Paper 1 '!BC13</f>
        <v>0</v>
      </c>
      <c r="K12" s="66">
        <f>SUM('E2L 1110 Paper 1 '!BD13)</f>
        <v>0</v>
      </c>
      <c r="L12" s="66">
        <f>'E2L 1110 Paper 1 '!BE13</f>
        <v>0</v>
      </c>
      <c r="M12" s="66">
        <f>'E2L 1110 Paper 1 '!BF13</f>
        <v>0</v>
      </c>
      <c r="N12" s="66">
        <f>SUM('E2L 1110 Paper 2'!T13)</f>
        <v>0</v>
      </c>
      <c r="O12" s="66">
        <f>'E2L 1110 Paper 2'!U13</f>
        <v>0</v>
      </c>
      <c r="P12" s="66">
        <f>'E2L 1110 Paper 2'!V13</f>
        <v>0</v>
      </c>
      <c r="Q12" s="66">
        <f>'E2L 1110 Paper 3'!AK13</f>
        <v>0</v>
      </c>
      <c r="R12" s="66">
        <f>'E2L 1110 Paper 3'!AL13</f>
        <v>0</v>
      </c>
      <c r="S12" s="80">
        <f>'E2L 1110 Paper 3'!AM13</f>
        <v>0</v>
      </c>
      <c r="T12" s="66">
        <f t="shared" si="1"/>
        <v>0</v>
      </c>
    </row>
    <row r="13" spans="1:20" x14ac:dyDescent="0.3">
      <c r="A13" s="7">
        <f>'E2L 1110 Paper 1 '!A14</f>
        <v>0</v>
      </c>
      <c r="B13" s="7">
        <f>'E2L 1110 Paper 1 '!B14</f>
        <v>0</v>
      </c>
      <c r="C13" s="8">
        <f>'E2L 1110 Paper 1 '!C14:C14</f>
        <v>0</v>
      </c>
      <c r="E13" s="66">
        <f>'E2L 1110 Paper 1 '!AZ14</f>
        <v>0</v>
      </c>
      <c r="F13" s="66">
        <f>'E2L 1110 Paper 1 '!BA14</f>
        <v>0</v>
      </c>
      <c r="G13" s="66">
        <f>'E2L 1110 Paper 1 '!BB14</f>
        <v>0</v>
      </c>
      <c r="H13" s="80">
        <f>'E2L 1110 Paper 2'!R14</f>
        <v>0</v>
      </c>
      <c r="I13" s="66">
        <f>'E2L 1110 Paper 2'!S14</f>
        <v>0</v>
      </c>
      <c r="J13" s="80">
        <f>'E2L 1110 Paper 1 '!BC14</f>
        <v>0</v>
      </c>
      <c r="K13" s="66">
        <f>SUM('E2L 1110 Paper 1 '!BD14)</f>
        <v>0</v>
      </c>
      <c r="L13" s="66">
        <f>'E2L 1110 Paper 1 '!BE14</f>
        <v>0</v>
      </c>
      <c r="M13" s="66">
        <f>'E2L 1110 Paper 1 '!BF14</f>
        <v>0</v>
      </c>
      <c r="N13" s="66">
        <f>SUM('E2L 1110 Paper 2'!T14)</f>
        <v>0</v>
      </c>
      <c r="O13" s="66">
        <f>'E2L 1110 Paper 2'!U14</f>
        <v>0</v>
      </c>
      <c r="P13" s="66">
        <f>'E2L 1110 Paper 2'!V14</f>
        <v>0</v>
      </c>
      <c r="Q13" s="66">
        <f>'E2L 1110 Paper 3'!AK14</f>
        <v>0</v>
      </c>
      <c r="R13" s="66">
        <f>'E2L 1110 Paper 3'!AL14</f>
        <v>0</v>
      </c>
      <c r="S13" s="80">
        <f>'E2L 1110 Paper 3'!AM14</f>
        <v>0</v>
      </c>
      <c r="T13" s="66">
        <f t="shared" si="1"/>
        <v>0</v>
      </c>
    </row>
    <row r="14" spans="1:20" x14ac:dyDescent="0.3">
      <c r="A14" s="7">
        <f>'E2L 1110 Paper 1 '!A15</f>
        <v>0</v>
      </c>
      <c r="B14" s="7">
        <f>'E2L 1110 Paper 1 '!B15</f>
        <v>0</v>
      </c>
      <c r="C14" s="8">
        <f>'E2L 1110 Paper 1 '!C15:C15</f>
        <v>0</v>
      </c>
      <c r="E14" s="66">
        <f>'E2L 1110 Paper 1 '!AZ15</f>
        <v>0</v>
      </c>
      <c r="F14" s="66">
        <f>'E2L 1110 Paper 1 '!BA15</f>
        <v>0</v>
      </c>
      <c r="G14" s="66">
        <f>'E2L 1110 Paper 1 '!BB15</f>
        <v>0</v>
      </c>
      <c r="H14" s="80">
        <f>'E2L 1110 Paper 2'!R15</f>
        <v>0</v>
      </c>
      <c r="I14" s="66">
        <f>'E2L 1110 Paper 2'!S15</f>
        <v>0</v>
      </c>
      <c r="J14" s="80">
        <f>'E2L 1110 Paper 1 '!BC15</f>
        <v>0</v>
      </c>
      <c r="K14" s="66">
        <f>SUM('E2L 1110 Paper 1 '!BD15)</f>
        <v>0</v>
      </c>
      <c r="L14" s="66">
        <f>'E2L 1110 Paper 1 '!BE15</f>
        <v>0</v>
      </c>
      <c r="M14" s="66">
        <f>'E2L 1110 Paper 1 '!BF15</f>
        <v>0</v>
      </c>
      <c r="N14" s="66">
        <f>SUM('E2L 1110 Paper 2'!T15)</f>
        <v>0</v>
      </c>
      <c r="O14" s="66">
        <f>'E2L 1110 Paper 2'!U15</f>
        <v>0</v>
      </c>
      <c r="P14" s="66">
        <f>'E2L 1110 Paper 2'!V15</f>
        <v>0</v>
      </c>
      <c r="Q14" s="66">
        <f>'E2L 1110 Paper 3'!AK15</f>
        <v>0</v>
      </c>
      <c r="R14" s="66">
        <f>'E2L 1110 Paper 3'!AL15</f>
        <v>0</v>
      </c>
      <c r="S14" s="80">
        <f>'E2L 1110 Paper 3'!AM15</f>
        <v>0</v>
      </c>
      <c r="T14" s="66">
        <f t="shared" si="1"/>
        <v>0</v>
      </c>
    </row>
    <row r="15" spans="1:20" x14ac:dyDescent="0.3">
      <c r="A15" s="7">
        <f>'E2L 1110 Paper 1 '!A16</f>
        <v>0</v>
      </c>
      <c r="B15" s="7">
        <f>'E2L 1110 Paper 1 '!B16</f>
        <v>0</v>
      </c>
      <c r="C15" s="8">
        <f>'E2L 1110 Paper 1 '!C16:C16</f>
        <v>0</v>
      </c>
      <c r="E15" s="66">
        <f>'E2L 1110 Paper 1 '!AZ16</f>
        <v>0</v>
      </c>
      <c r="F15" s="66">
        <f>'E2L 1110 Paper 1 '!BA16</f>
        <v>0</v>
      </c>
      <c r="G15" s="66">
        <f>'E2L 1110 Paper 1 '!BB16</f>
        <v>0</v>
      </c>
      <c r="H15" s="80">
        <f>'E2L 1110 Paper 2'!R16</f>
        <v>0</v>
      </c>
      <c r="I15" s="66">
        <f>'E2L 1110 Paper 2'!S16</f>
        <v>0</v>
      </c>
      <c r="J15" s="80">
        <f>'E2L 1110 Paper 1 '!BC16</f>
        <v>0</v>
      </c>
      <c r="K15" s="66">
        <f>SUM('E2L 1110 Paper 1 '!BD16)</f>
        <v>0</v>
      </c>
      <c r="L15" s="66">
        <f>'E2L 1110 Paper 1 '!BE16</f>
        <v>0</v>
      </c>
      <c r="M15" s="66">
        <f>'E2L 1110 Paper 1 '!BF16</f>
        <v>0</v>
      </c>
      <c r="N15" s="66">
        <f>SUM('E2L 1110 Paper 2'!T16)</f>
        <v>0</v>
      </c>
      <c r="O15" s="66">
        <f>'E2L 1110 Paper 2'!U16</f>
        <v>0</v>
      </c>
      <c r="P15" s="66">
        <f>'E2L 1110 Paper 2'!V16</f>
        <v>0</v>
      </c>
      <c r="Q15" s="66">
        <f>'E2L 1110 Paper 3'!AK16</f>
        <v>0</v>
      </c>
      <c r="R15" s="66">
        <f>'E2L 1110 Paper 3'!AL16</f>
        <v>0</v>
      </c>
      <c r="S15" s="80">
        <f>'E2L 1110 Paper 3'!AM16</f>
        <v>0</v>
      </c>
      <c r="T15" s="66">
        <f t="shared" si="1"/>
        <v>0</v>
      </c>
    </row>
    <row r="16" spans="1:20" x14ac:dyDescent="0.3">
      <c r="A16" s="7">
        <f>'E2L 1110 Paper 1 '!A17</f>
        <v>0</v>
      </c>
      <c r="B16" s="7">
        <f>'E2L 1110 Paper 1 '!B17</f>
        <v>0</v>
      </c>
      <c r="C16" s="8">
        <f>'E2L 1110 Paper 1 '!C17:C17</f>
        <v>0</v>
      </c>
      <c r="E16" s="66">
        <f>'E2L 1110 Paper 1 '!AZ17</f>
        <v>0</v>
      </c>
      <c r="F16" s="66">
        <f>'E2L 1110 Paper 1 '!BA17</f>
        <v>0</v>
      </c>
      <c r="G16" s="66">
        <f>'E2L 1110 Paper 1 '!BB17</f>
        <v>0</v>
      </c>
      <c r="H16" s="80">
        <f>'E2L 1110 Paper 2'!R17</f>
        <v>0</v>
      </c>
      <c r="I16" s="66">
        <f>'E2L 1110 Paper 2'!S17</f>
        <v>0</v>
      </c>
      <c r="J16" s="80">
        <f>'E2L 1110 Paper 1 '!BC17</f>
        <v>0</v>
      </c>
      <c r="K16" s="66">
        <f>SUM('E2L 1110 Paper 1 '!BD17)</f>
        <v>0</v>
      </c>
      <c r="L16" s="66">
        <f>'E2L 1110 Paper 1 '!BE17</f>
        <v>0</v>
      </c>
      <c r="M16" s="66">
        <f>'E2L 1110 Paper 1 '!BF17</f>
        <v>0</v>
      </c>
      <c r="N16" s="66">
        <f>SUM('E2L 1110 Paper 2'!T17)</f>
        <v>0</v>
      </c>
      <c r="O16" s="66">
        <f>'E2L 1110 Paper 2'!U17</f>
        <v>0</v>
      </c>
      <c r="P16" s="66">
        <f>'E2L 1110 Paper 2'!V17</f>
        <v>0</v>
      </c>
      <c r="Q16" s="66">
        <f>'E2L 1110 Paper 3'!AK17</f>
        <v>0</v>
      </c>
      <c r="R16" s="66">
        <f>'E2L 1110 Paper 3'!AL17</f>
        <v>0</v>
      </c>
      <c r="S16" s="80">
        <f>'E2L 1110 Paper 3'!AM17</f>
        <v>0</v>
      </c>
      <c r="T16" s="66">
        <f t="shared" si="1"/>
        <v>0</v>
      </c>
    </row>
    <row r="17" spans="1:20" x14ac:dyDescent="0.3">
      <c r="A17" s="7">
        <f>'E2L 1110 Paper 1 '!A18</f>
        <v>0</v>
      </c>
      <c r="B17" s="7">
        <f>'E2L 1110 Paper 1 '!B18</f>
        <v>0</v>
      </c>
      <c r="C17" s="8">
        <f>'E2L 1110 Paper 1 '!C18:C18</f>
        <v>0</v>
      </c>
      <c r="E17" s="66">
        <f>'E2L 1110 Paper 1 '!AZ18</f>
        <v>0</v>
      </c>
      <c r="F17" s="66">
        <f>'E2L 1110 Paper 1 '!BA18</f>
        <v>0</v>
      </c>
      <c r="G17" s="66">
        <f>'E2L 1110 Paper 1 '!BB18</f>
        <v>0</v>
      </c>
      <c r="H17" s="80">
        <f>'E2L 1110 Paper 2'!R18</f>
        <v>0</v>
      </c>
      <c r="I17" s="66">
        <f>'E2L 1110 Paper 2'!S18</f>
        <v>0</v>
      </c>
      <c r="J17" s="80">
        <f>'E2L 1110 Paper 1 '!BC18</f>
        <v>0</v>
      </c>
      <c r="K17" s="66">
        <f>SUM('E2L 1110 Paper 1 '!BD18)</f>
        <v>0</v>
      </c>
      <c r="L17" s="66">
        <f>'E2L 1110 Paper 1 '!BE18</f>
        <v>0</v>
      </c>
      <c r="M17" s="66">
        <f>'E2L 1110 Paper 1 '!BF18</f>
        <v>0</v>
      </c>
      <c r="N17" s="66">
        <f>SUM('E2L 1110 Paper 2'!T18)</f>
        <v>0</v>
      </c>
      <c r="O17" s="66">
        <f>'E2L 1110 Paper 2'!U18</f>
        <v>0</v>
      </c>
      <c r="P17" s="66">
        <f>'E2L 1110 Paper 2'!V18</f>
        <v>0</v>
      </c>
      <c r="Q17" s="66">
        <f>'E2L 1110 Paper 3'!AK18</f>
        <v>0</v>
      </c>
      <c r="R17" s="66">
        <f>'E2L 1110 Paper 3'!AL18</f>
        <v>0</v>
      </c>
      <c r="S17" s="80">
        <f>'E2L 1110 Paper 3'!AM18</f>
        <v>0</v>
      </c>
      <c r="T17" s="66">
        <f t="shared" si="1"/>
        <v>0</v>
      </c>
    </row>
    <row r="18" spans="1:20" x14ac:dyDescent="0.3">
      <c r="A18" s="7">
        <f>'E2L 1110 Paper 1 '!A19</f>
        <v>0</v>
      </c>
      <c r="B18" s="7">
        <f>'E2L 1110 Paper 1 '!B19</f>
        <v>0</v>
      </c>
      <c r="C18" s="8">
        <f>'E2L 1110 Paper 1 '!C19:C19</f>
        <v>0</v>
      </c>
      <c r="E18" s="66">
        <f>'E2L 1110 Paper 1 '!AZ19</f>
        <v>0</v>
      </c>
      <c r="F18" s="66">
        <f>'E2L 1110 Paper 1 '!BA19</f>
        <v>0</v>
      </c>
      <c r="G18" s="66">
        <f>'E2L 1110 Paper 1 '!BB19</f>
        <v>0</v>
      </c>
      <c r="H18" s="80">
        <f>'E2L 1110 Paper 2'!R19</f>
        <v>0</v>
      </c>
      <c r="I18" s="66">
        <f>'E2L 1110 Paper 2'!S19</f>
        <v>0</v>
      </c>
      <c r="J18" s="80">
        <f>'E2L 1110 Paper 1 '!BC19</f>
        <v>0</v>
      </c>
      <c r="K18" s="66">
        <f>SUM('E2L 1110 Paper 1 '!BD19)</f>
        <v>0</v>
      </c>
      <c r="L18" s="66">
        <f>'E2L 1110 Paper 1 '!BE19</f>
        <v>0</v>
      </c>
      <c r="M18" s="66">
        <f>'E2L 1110 Paper 1 '!BF19</f>
        <v>0</v>
      </c>
      <c r="N18" s="66">
        <f>SUM('E2L 1110 Paper 2'!T19)</f>
        <v>0</v>
      </c>
      <c r="O18" s="66">
        <f>'E2L 1110 Paper 2'!U19</f>
        <v>0</v>
      </c>
      <c r="P18" s="66">
        <f>'E2L 1110 Paper 2'!V19</f>
        <v>0</v>
      </c>
      <c r="Q18" s="66">
        <f>'E2L 1110 Paper 3'!AK19</f>
        <v>0</v>
      </c>
      <c r="R18" s="66">
        <f>'E2L 1110 Paper 3'!AL19</f>
        <v>0</v>
      </c>
      <c r="S18" s="80">
        <f>'E2L 1110 Paper 3'!AM19</f>
        <v>0</v>
      </c>
      <c r="T18" s="66">
        <f t="shared" si="1"/>
        <v>0</v>
      </c>
    </row>
    <row r="19" spans="1:20" x14ac:dyDescent="0.3">
      <c r="A19" s="7">
        <f>'E2L 1110 Paper 1 '!A20</f>
        <v>0</v>
      </c>
      <c r="B19" s="7">
        <f>'E2L 1110 Paper 1 '!B20</f>
        <v>0</v>
      </c>
      <c r="C19" s="8">
        <f>'E2L 1110 Paper 1 '!C20:C20</f>
        <v>0</v>
      </c>
      <c r="E19" s="66">
        <f>'E2L 1110 Paper 1 '!AZ20</f>
        <v>0</v>
      </c>
      <c r="F19" s="66">
        <f>'E2L 1110 Paper 1 '!BA20</f>
        <v>0</v>
      </c>
      <c r="G19" s="66">
        <f>'E2L 1110 Paper 1 '!BB20</f>
        <v>0</v>
      </c>
      <c r="H19" s="80">
        <f>'E2L 1110 Paper 2'!R20</f>
        <v>0</v>
      </c>
      <c r="I19" s="66">
        <f>'E2L 1110 Paper 2'!S20</f>
        <v>0</v>
      </c>
      <c r="J19" s="80">
        <f>'E2L 1110 Paper 1 '!BC20</f>
        <v>0</v>
      </c>
      <c r="K19" s="66">
        <f>SUM('E2L 1110 Paper 1 '!BD20)</f>
        <v>0</v>
      </c>
      <c r="L19" s="66">
        <f>'E2L 1110 Paper 1 '!BE20</f>
        <v>0</v>
      </c>
      <c r="M19" s="66">
        <f>'E2L 1110 Paper 1 '!BF20</f>
        <v>0</v>
      </c>
      <c r="N19" s="66">
        <f>SUM('E2L 1110 Paper 2'!T20)</f>
        <v>0</v>
      </c>
      <c r="O19" s="66">
        <f>'E2L 1110 Paper 2'!U20</f>
        <v>0</v>
      </c>
      <c r="P19" s="66">
        <f>'E2L 1110 Paper 2'!V20</f>
        <v>0</v>
      </c>
      <c r="Q19" s="66">
        <f>'E2L 1110 Paper 3'!AK20</f>
        <v>0</v>
      </c>
      <c r="R19" s="66">
        <f>'E2L 1110 Paper 3'!AL20</f>
        <v>0</v>
      </c>
      <c r="S19" s="80">
        <f>'E2L 1110 Paper 3'!AM20</f>
        <v>0</v>
      </c>
      <c r="T19" s="66">
        <f t="shared" si="1"/>
        <v>0</v>
      </c>
    </row>
    <row r="20" spans="1:20" x14ac:dyDescent="0.3">
      <c r="A20" s="7">
        <f>'E2L 1110 Paper 1 '!A21</f>
        <v>0</v>
      </c>
      <c r="B20" s="7">
        <f>'E2L 1110 Paper 1 '!B21</f>
        <v>0</v>
      </c>
      <c r="C20" s="8">
        <f>'E2L 1110 Paper 1 '!C21:C21</f>
        <v>0</v>
      </c>
      <c r="E20" s="66">
        <f>'E2L 1110 Paper 1 '!AZ21</f>
        <v>0</v>
      </c>
      <c r="F20" s="66">
        <f>'E2L 1110 Paper 1 '!BA21</f>
        <v>0</v>
      </c>
      <c r="G20" s="66">
        <f>'E2L 1110 Paper 1 '!BB21</f>
        <v>0</v>
      </c>
      <c r="H20" s="80">
        <f>'E2L 1110 Paper 2'!R21</f>
        <v>0</v>
      </c>
      <c r="I20" s="66">
        <f>'E2L 1110 Paper 2'!S21</f>
        <v>0</v>
      </c>
      <c r="J20" s="80">
        <f>'E2L 1110 Paper 1 '!BC21</f>
        <v>0</v>
      </c>
      <c r="K20" s="66">
        <f>SUM('E2L 1110 Paper 1 '!BD21)</f>
        <v>0</v>
      </c>
      <c r="L20" s="66">
        <f>'E2L 1110 Paper 1 '!BE21</f>
        <v>0</v>
      </c>
      <c r="M20" s="66">
        <f>'E2L 1110 Paper 1 '!BF21</f>
        <v>0</v>
      </c>
      <c r="N20" s="66">
        <f>SUM('E2L 1110 Paper 2'!T21)</f>
        <v>0</v>
      </c>
      <c r="O20" s="66">
        <f>'E2L 1110 Paper 2'!U21</f>
        <v>0</v>
      </c>
      <c r="P20" s="66">
        <f>'E2L 1110 Paper 2'!V21</f>
        <v>0</v>
      </c>
      <c r="Q20" s="66">
        <f>'E2L 1110 Paper 3'!AK21</f>
        <v>0</v>
      </c>
      <c r="R20" s="66">
        <f>'E2L 1110 Paper 3'!AL21</f>
        <v>0</v>
      </c>
      <c r="S20" s="80">
        <f>'E2L 1110 Paper 3'!AM21</f>
        <v>0</v>
      </c>
      <c r="T20" s="66">
        <f t="shared" si="1"/>
        <v>0</v>
      </c>
    </row>
    <row r="21" spans="1:20" x14ac:dyDescent="0.3">
      <c r="A21" s="7">
        <f>'E2L 1110 Paper 1 '!A22</f>
        <v>0</v>
      </c>
      <c r="B21" s="7">
        <f>'E2L 1110 Paper 1 '!B22</f>
        <v>0</v>
      </c>
      <c r="C21" s="8">
        <f>'E2L 1110 Paper 1 '!C22:C22</f>
        <v>0</v>
      </c>
      <c r="E21" s="66">
        <f>'E2L 1110 Paper 1 '!AZ22</f>
        <v>0</v>
      </c>
      <c r="F21" s="66">
        <f>'E2L 1110 Paper 1 '!BA22</f>
        <v>0</v>
      </c>
      <c r="G21" s="66">
        <f>'E2L 1110 Paper 1 '!BB22</f>
        <v>0</v>
      </c>
      <c r="H21" s="80">
        <f>'E2L 1110 Paper 2'!R22</f>
        <v>0</v>
      </c>
      <c r="I21" s="66">
        <f>'E2L 1110 Paper 2'!S22</f>
        <v>0</v>
      </c>
      <c r="J21" s="80">
        <f>'E2L 1110 Paper 1 '!BC22</f>
        <v>0</v>
      </c>
      <c r="K21" s="66">
        <f>SUM('E2L 1110 Paper 1 '!BD22)</f>
        <v>0</v>
      </c>
      <c r="L21" s="66">
        <f>'E2L 1110 Paper 1 '!BE22</f>
        <v>0</v>
      </c>
      <c r="M21" s="66">
        <f>'E2L 1110 Paper 1 '!BF22</f>
        <v>0</v>
      </c>
      <c r="N21" s="66">
        <f>SUM('E2L 1110 Paper 2'!T22)</f>
        <v>0</v>
      </c>
      <c r="O21" s="66">
        <f>'E2L 1110 Paper 2'!U22</f>
        <v>0</v>
      </c>
      <c r="P21" s="66">
        <f>'E2L 1110 Paper 2'!V22</f>
        <v>0</v>
      </c>
      <c r="Q21" s="66">
        <f>'E2L 1110 Paper 3'!AK22</f>
        <v>0</v>
      </c>
      <c r="R21" s="66">
        <f>'E2L 1110 Paper 3'!AL22</f>
        <v>0</v>
      </c>
      <c r="S21" s="80">
        <f>'E2L 1110 Paper 3'!AM22</f>
        <v>0</v>
      </c>
      <c r="T21" s="66">
        <f t="shared" si="1"/>
        <v>0</v>
      </c>
    </row>
    <row r="22" spans="1:20" x14ac:dyDescent="0.3">
      <c r="A22" s="7">
        <f>'E2L 1110 Paper 1 '!A23</f>
        <v>0</v>
      </c>
      <c r="B22" s="7">
        <f>'E2L 1110 Paper 1 '!B23</f>
        <v>0</v>
      </c>
      <c r="C22" s="8">
        <f>'E2L 1110 Paper 1 '!C23:C23</f>
        <v>0</v>
      </c>
      <c r="E22" s="66">
        <f>'E2L 1110 Paper 1 '!AZ23</f>
        <v>0</v>
      </c>
      <c r="F22" s="66">
        <f>'E2L 1110 Paper 1 '!BA23</f>
        <v>0</v>
      </c>
      <c r="G22" s="66">
        <f>'E2L 1110 Paper 1 '!BB23</f>
        <v>0</v>
      </c>
      <c r="H22" s="80">
        <f>'E2L 1110 Paper 2'!R23</f>
        <v>0</v>
      </c>
      <c r="I22" s="66">
        <f>'E2L 1110 Paper 2'!S23</f>
        <v>0</v>
      </c>
      <c r="J22" s="80">
        <f>'E2L 1110 Paper 1 '!BC23</f>
        <v>0</v>
      </c>
      <c r="K22" s="66">
        <f>SUM('E2L 1110 Paper 1 '!BD23)</f>
        <v>0</v>
      </c>
      <c r="L22" s="66">
        <f>'E2L 1110 Paper 1 '!BE23</f>
        <v>0</v>
      </c>
      <c r="M22" s="66">
        <f>'E2L 1110 Paper 1 '!BF23</f>
        <v>0</v>
      </c>
      <c r="N22" s="66">
        <f>SUM('E2L 1110 Paper 2'!T23)</f>
        <v>0</v>
      </c>
      <c r="O22" s="66">
        <f>'E2L 1110 Paper 2'!U23</f>
        <v>0</v>
      </c>
      <c r="P22" s="66">
        <f>'E2L 1110 Paper 2'!V23</f>
        <v>0</v>
      </c>
      <c r="Q22" s="66">
        <f>'E2L 1110 Paper 3'!AK23</f>
        <v>0</v>
      </c>
      <c r="R22" s="66">
        <f>'E2L 1110 Paper 3'!AL23</f>
        <v>0</v>
      </c>
      <c r="S22" s="80">
        <f>'E2L 1110 Paper 3'!AM23</f>
        <v>0</v>
      </c>
      <c r="T22" s="66">
        <f t="shared" si="1"/>
        <v>0</v>
      </c>
    </row>
    <row r="23" spans="1:20" x14ac:dyDescent="0.3">
      <c r="A23" s="7">
        <f>'E2L 1110 Paper 1 '!A24</f>
        <v>0</v>
      </c>
      <c r="B23" s="7">
        <f>'E2L 1110 Paper 1 '!B24</f>
        <v>0</v>
      </c>
      <c r="C23" s="8">
        <f>'E2L 1110 Paper 1 '!C24:C24</f>
        <v>0</v>
      </c>
      <c r="E23" s="66">
        <f>'E2L 1110 Paper 1 '!AZ24</f>
        <v>0</v>
      </c>
      <c r="F23" s="66">
        <f>'E2L 1110 Paper 1 '!BA24</f>
        <v>0</v>
      </c>
      <c r="G23" s="66">
        <f>'E2L 1110 Paper 1 '!BB24</f>
        <v>0</v>
      </c>
      <c r="H23" s="80">
        <f>'E2L 1110 Paper 2'!R24</f>
        <v>0</v>
      </c>
      <c r="I23" s="66">
        <f>'E2L 1110 Paper 2'!S24</f>
        <v>0</v>
      </c>
      <c r="J23" s="80">
        <f>'E2L 1110 Paper 1 '!BC24</f>
        <v>0</v>
      </c>
      <c r="K23" s="66">
        <f>SUM('E2L 1110 Paper 1 '!BD24)</f>
        <v>0</v>
      </c>
      <c r="L23" s="66">
        <f>'E2L 1110 Paper 1 '!BE24</f>
        <v>0</v>
      </c>
      <c r="M23" s="66">
        <f>'E2L 1110 Paper 1 '!BF24</f>
        <v>0</v>
      </c>
      <c r="N23" s="66">
        <f>SUM('E2L 1110 Paper 2'!T24)</f>
        <v>0</v>
      </c>
      <c r="O23" s="66">
        <f>'E2L 1110 Paper 2'!U24</f>
        <v>0</v>
      </c>
      <c r="P23" s="66">
        <f>'E2L 1110 Paper 2'!V24</f>
        <v>0</v>
      </c>
      <c r="Q23" s="66">
        <f>'E2L 1110 Paper 3'!AK24</f>
        <v>0</v>
      </c>
      <c r="R23" s="66">
        <f>'E2L 1110 Paper 3'!AL24</f>
        <v>0</v>
      </c>
      <c r="S23" s="80">
        <f>'E2L 1110 Paper 3'!AM24</f>
        <v>0</v>
      </c>
      <c r="T23" s="66">
        <f t="shared" si="1"/>
        <v>0</v>
      </c>
    </row>
    <row r="24" spans="1:20" x14ac:dyDescent="0.3">
      <c r="A24" s="7">
        <f>'E2L 1110 Paper 1 '!A25</f>
        <v>0</v>
      </c>
      <c r="B24" s="7">
        <f>'E2L 1110 Paper 1 '!B25</f>
        <v>0</v>
      </c>
      <c r="C24" s="8">
        <f>'E2L 1110 Paper 1 '!C25:C25</f>
        <v>0</v>
      </c>
      <c r="E24" s="66">
        <f>'E2L 1110 Paper 1 '!AZ25</f>
        <v>0</v>
      </c>
      <c r="F24" s="66">
        <f>'E2L 1110 Paper 1 '!BA25</f>
        <v>0</v>
      </c>
      <c r="G24" s="66">
        <f>'E2L 1110 Paper 1 '!BB25</f>
        <v>0</v>
      </c>
      <c r="H24" s="80">
        <f>'E2L 1110 Paper 2'!R25</f>
        <v>0</v>
      </c>
      <c r="I24" s="66">
        <f>'E2L 1110 Paper 2'!S25</f>
        <v>0</v>
      </c>
      <c r="J24" s="80">
        <f>'E2L 1110 Paper 1 '!BC25</f>
        <v>0</v>
      </c>
      <c r="K24" s="66">
        <f>SUM('E2L 1110 Paper 1 '!BD25)</f>
        <v>0</v>
      </c>
      <c r="L24" s="66">
        <f>'E2L 1110 Paper 1 '!BE25</f>
        <v>0</v>
      </c>
      <c r="M24" s="66">
        <f>'E2L 1110 Paper 1 '!BF25</f>
        <v>0</v>
      </c>
      <c r="N24" s="66">
        <f>SUM('E2L 1110 Paper 2'!T25)</f>
        <v>0</v>
      </c>
      <c r="O24" s="66">
        <f>'E2L 1110 Paper 2'!U25</f>
        <v>0</v>
      </c>
      <c r="P24" s="66">
        <f>'E2L 1110 Paper 2'!V25</f>
        <v>0</v>
      </c>
      <c r="Q24" s="66">
        <f>'E2L 1110 Paper 3'!AK25</f>
        <v>0</v>
      </c>
      <c r="R24" s="66">
        <f>'E2L 1110 Paper 3'!AL25</f>
        <v>0</v>
      </c>
      <c r="S24" s="80">
        <f>'E2L 1110 Paper 3'!AM25</f>
        <v>0</v>
      </c>
      <c r="T24" s="66">
        <f t="shared" si="1"/>
        <v>0</v>
      </c>
    </row>
    <row r="25" spans="1:20" x14ac:dyDescent="0.3">
      <c r="A25" s="7">
        <f>'E2L 1110 Paper 1 '!A26</f>
        <v>0</v>
      </c>
      <c r="B25" s="7">
        <f>'E2L 1110 Paper 1 '!B26</f>
        <v>0</v>
      </c>
      <c r="C25" s="8">
        <f>'E2L 1110 Paper 1 '!C26:C26</f>
        <v>0</v>
      </c>
      <c r="E25" s="66">
        <f>'E2L 1110 Paper 1 '!AZ26</f>
        <v>0</v>
      </c>
      <c r="F25" s="66">
        <f>'E2L 1110 Paper 1 '!BA26</f>
        <v>0</v>
      </c>
      <c r="G25" s="66">
        <f>'E2L 1110 Paper 1 '!BB26</f>
        <v>0</v>
      </c>
      <c r="H25" s="80">
        <f>'E2L 1110 Paper 2'!R26</f>
        <v>0</v>
      </c>
      <c r="I25" s="66">
        <f>'E2L 1110 Paper 2'!S26</f>
        <v>0</v>
      </c>
      <c r="J25" s="80">
        <f>'E2L 1110 Paper 1 '!BC26</f>
        <v>0</v>
      </c>
      <c r="K25" s="66">
        <f>SUM('E2L 1110 Paper 1 '!BD26)</f>
        <v>0</v>
      </c>
      <c r="L25" s="66">
        <f>'E2L 1110 Paper 1 '!BE26</f>
        <v>0</v>
      </c>
      <c r="M25" s="66">
        <f>'E2L 1110 Paper 1 '!BF26</f>
        <v>0</v>
      </c>
      <c r="N25" s="66">
        <f>SUM('E2L 1110 Paper 2'!T26)</f>
        <v>0</v>
      </c>
      <c r="O25" s="66">
        <f>'E2L 1110 Paper 2'!U26</f>
        <v>0</v>
      </c>
      <c r="P25" s="66">
        <f>'E2L 1110 Paper 2'!V26</f>
        <v>0</v>
      </c>
      <c r="Q25" s="66">
        <f>'E2L 1110 Paper 3'!AK26</f>
        <v>0</v>
      </c>
      <c r="R25" s="66">
        <f>'E2L 1110 Paper 3'!AL26</f>
        <v>0</v>
      </c>
      <c r="S25" s="80">
        <f>'E2L 1110 Paper 3'!AM26</f>
        <v>0</v>
      </c>
      <c r="T25" s="66">
        <f t="shared" si="1"/>
        <v>0</v>
      </c>
    </row>
    <row r="26" spans="1:20" x14ac:dyDescent="0.3">
      <c r="A26" s="7">
        <f>'E2L 1110 Paper 1 '!A27</f>
        <v>0</v>
      </c>
      <c r="B26" s="7">
        <f>'E2L 1110 Paper 1 '!B27</f>
        <v>0</v>
      </c>
      <c r="C26" s="8">
        <f>'E2L 1110 Paper 1 '!C27:C27</f>
        <v>0</v>
      </c>
      <c r="E26" s="66">
        <f>'E2L 1110 Paper 1 '!AZ27</f>
        <v>0</v>
      </c>
      <c r="F26" s="66">
        <f>'E2L 1110 Paper 1 '!BA27</f>
        <v>0</v>
      </c>
      <c r="G26" s="66">
        <f>'E2L 1110 Paper 1 '!BB27</f>
        <v>0</v>
      </c>
      <c r="H26" s="80">
        <f>'E2L 1110 Paper 2'!R27</f>
        <v>0</v>
      </c>
      <c r="I26" s="66">
        <f>'E2L 1110 Paper 2'!S27</f>
        <v>0</v>
      </c>
      <c r="J26" s="80">
        <f>'E2L 1110 Paper 1 '!BC27</f>
        <v>0</v>
      </c>
      <c r="K26" s="66">
        <f>SUM('E2L 1110 Paper 1 '!BD27)</f>
        <v>0</v>
      </c>
      <c r="L26" s="66">
        <f>'E2L 1110 Paper 1 '!BE27</f>
        <v>0</v>
      </c>
      <c r="M26" s="66">
        <f>'E2L 1110 Paper 1 '!BF27</f>
        <v>0</v>
      </c>
      <c r="N26" s="66">
        <f>SUM('E2L 1110 Paper 2'!T27)</f>
        <v>0</v>
      </c>
      <c r="O26" s="66">
        <f>'E2L 1110 Paper 2'!U27</f>
        <v>0</v>
      </c>
      <c r="P26" s="66">
        <f>'E2L 1110 Paper 2'!V27</f>
        <v>0</v>
      </c>
      <c r="Q26" s="66">
        <f>'E2L 1110 Paper 3'!AK27</f>
        <v>0</v>
      </c>
      <c r="R26" s="66">
        <f>'E2L 1110 Paper 3'!AL27</f>
        <v>0</v>
      </c>
      <c r="S26" s="80">
        <f>'E2L 1110 Paper 3'!AM27</f>
        <v>0</v>
      </c>
      <c r="T26" s="66">
        <f t="shared" si="1"/>
        <v>0</v>
      </c>
    </row>
    <row r="27" spans="1:20" x14ac:dyDescent="0.3">
      <c r="A27" s="7">
        <f>'E2L 1110 Paper 1 '!A28</f>
        <v>0</v>
      </c>
      <c r="B27" s="7">
        <f>'E2L 1110 Paper 1 '!B28</f>
        <v>0</v>
      </c>
      <c r="C27" s="8">
        <f>'E2L 1110 Paper 1 '!C28:C28</f>
        <v>0</v>
      </c>
      <c r="E27" s="66">
        <f>'E2L 1110 Paper 1 '!AZ28</f>
        <v>0</v>
      </c>
      <c r="F27" s="66">
        <f>'E2L 1110 Paper 1 '!BA28</f>
        <v>0</v>
      </c>
      <c r="G27" s="66">
        <f>'E2L 1110 Paper 1 '!BB28</f>
        <v>0</v>
      </c>
      <c r="H27" s="80">
        <f>'E2L 1110 Paper 2'!R28</f>
        <v>0</v>
      </c>
      <c r="I27" s="66">
        <f>'E2L 1110 Paper 2'!S28</f>
        <v>0</v>
      </c>
      <c r="J27" s="80">
        <f>'E2L 1110 Paper 1 '!BC28</f>
        <v>0</v>
      </c>
      <c r="K27" s="66">
        <f>SUM('E2L 1110 Paper 1 '!BD28)</f>
        <v>0</v>
      </c>
      <c r="L27" s="66">
        <f>'E2L 1110 Paper 1 '!BE28</f>
        <v>0</v>
      </c>
      <c r="M27" s="66">
        <f>'E2L 1110 Paper 1 '!BF28</f>
        <v>0</v>
      </c>
      <c r="N27" s="66">
        <f>SUM('E2L 1110 Paper 2'!T28)</f>
        <v>0</v>
      </c>
      <c r="O27" s="66">
        <f>'E2L 1110 Paper 2'!U28</f>
        <v>0</v>
      </c>
      <c r="P27" s="66">
        <f>'E2L 1110 Paper 2'!V28</f>
        <v>0</v>
      </c>
      <c r="Q27" s="66">
        <f>'E2L 1110 Paper 3'!AK28</f>
        <v>0</v>
      </c>
      <c r="R27" s="66">
        <f>'E2L 1110 Paper 3'!AL28</f>
        <v>0</v>
      </c>
      <c r="S27" s="80">
        <f>'E2L 1110 Paper 3'!AM28</f>
        <v>0</v>
      </c>
      <c r="T27" s="66">
        <f t="shared" si="1"/>
        <v>0</v>
      </c>
    </row>
    <row r="28" spans="1:20" x14ac:dyDescent="0.3">
      <c r="A28" s="7">
        <f>'E2L 1110 Paper 1 '!A29</f>
        <v>0</v>
      </c>
      <c r="B28" s="7">
        <f>'E2L 1110 Paper 1 '!B29</f>
        <v>0</v>
      </c>
      <c r="C28" s="8">
        <f>'E2L 1110 Paper 1 '!C29:C29</f>
        <v>0</v>
      </c>
      <c r="E28" s="66">
        <f>'E2L 1110 Paper 1 '!AZ29</f>
        <v>0</v>
      </c>
      <c r="F28" s="66">
        <f>'E2L 1110 Paper 1 '!BA29</f>
        <v>0</v>
      </c>
      <c r="G28" s="66">
        <f>'E2L 1110 Paper 1 '!BB29</f>
        <v>0</v>
      </c>
      <c r="H28" s="80">
        <f>'E2L 1110 Paper 2'!R29</f>
        <v>0</v>
      </c>
      <c r="I28" s="66">
        <f>'E2L 1110 Paper 2'!S29</f>
        <v>0</v>
      </c>
      <c r="J28" s="80">
        <f>'E2L 1110 Paper 1 '!BC29</f>
        <v>0</v>
      </c>
      <c r="K28" s="66">
        <f>SUM('E2L 1110 Paper 1 '!BD29)</f>
        <v>0</v>
      </c>
      <c r="L28" s="66">
        <f>'E2L 1110 Paper 1 '!BE29</f>
        <v>0</v>
      </c>
      <c r="M28" s="66">
        <f>'E2L 1110 Paper 1 '!BF29</f>
        <v>0</v>
      </c>
      <c r="N28" s="66">
        <f>SUM('E2L 1110 Paper 2'!T29)</f>
        <v>0</v>
      </c>
      <c r="O28" s="66">
        <f>'E2L 1110 Paper 2'!U29</f>
        <v>0</v>
      </c>
      <c r="P28" s="66">
        <f>'E2L 1110 Paper 2'!V29</f>
        <v>0</v>
      </c>
      <c r="Q28" s="66">
        <f>'E2L 1110 Paper 3'!AK29</f>
        <v>0</v>
      </c>
      <c r="R28" s="66">
        <f>'E2L 1110 Paper 3'!AL29</f>
        <v>0</v>
      </c>
      <c r="S28" s="80">
        <f>'E2L 1110 Paper 3'!AM29</f>
        <v>0</v>
      </c>
      <c r="T28" s="66">
        <f t="shared" si="1"/>
        <v>0</v>
      </c>
    </row>
    <row r="29" spans="1:20" x14ac:dyDescent="0.3">
      <c r="A29" s="7">
        <f>'E2L 1110 Paper 1 '!A30</f>
        <v>0</v>
      </c>
      <c r="B29" s="7">
        <f>'E2L 1110 Paper 1 '!B30</f>
        <v>0</v>
      </c>
      <c r="C29" s="8">
        <f>'E2L 1110 Paper 1 '!C30:C30</f>
        <v>0</v>
      </c>
      <c r="E29" s="66">
        <f>'E2L 1110 Paper 1 '!AZ30</f>
        <v>0</v>
      </c>
      <c r="F29" s="66">
        <f>'E2L 1110 Paper 1 '!BA30</f>
        <v>0</v>
      </c>
      <c r="G29" s="66">
        <f>'E2L 1110 Paper 1 '!BB30</f>
        <v>0</v>
      </c>
      <c r="H29" s="80">
        <f>'E2L 1110 Paper 2'!R30</f>
        <v>0</v>
      </c>
      <c r="I29" s="66">
        <f>'E2L 1110 Paper 2'!S30</f>
        <v>0</v>
      </c>
      <c r="J29" s="80">
        <f>'E2L 1110 Paper 1 '!BC30</f>
        <v>0</v>
      </c>
      <c r="K29" s="66">
        <f>SUM('E2L 1110 Paper 1 '!BD30)</f>
        <v>0</v>
      </c>
      <c r="L29" s="66">
        <f>'E2L 1110 Paper 1 '!BE30</f>
        <v>0</v>
      </c>
      <c r="M29" s="66">
        <f>'E2L 1110 Paper 1 '!BF30</f>
        <v>0</v>
      </c>
      <c r="N29" s="66">
        <f>SUM('E2L 1110 Paper 2'!T30)</f>
        <v>0</v>
      </c>
      <c r="O29" s="66">
        <f>'E2L 1110 Paper 2'!U30</f>
        <v>0</v>
      </c>
      <c r="P29" s="66">
        <f>'E2L 1110 Paper 2'!V30</f>
        <v>0</v>
      </c>
      <c r="Q29" s="66">
        <f>'E2L 1110 Paper 3'!AK30</f>
        <v>0</v>
      </c>
      <c r="R29" s="66">
        <f>'E2L 1110 Paper 3'!AL30</f>
        <v>0</v>
      </c>
      <c r="S29" s="80">
        <f>'E2L 1110 Paper 3'!AM30</f>
        <v>0</v>
      </c>
      <c r="T29" s="66">
        <f t="shared" si="1"/>
        <v>0</v>
      </c>
    </row>
    <row r="30" spans="1:20" x14ac:dyDescent="0.3">
      <c r="A30" s="7">
        <f>'E2L 1110 Paper 1 '!A31</f>
        <v>0</v>
      </c>
      <c r="B30" s="7">
        <f>'E2L 1110 Paper 1 '!B31</f>
        <v>0</v>
      </c>
      <c r="C30" s="8">
        <f>'E2L 1110 Paper 1 '!C31:C31</f>
        <v>0</v>
      </c>
      <c r="E30" s="66">
        <f>'E2L 1110 Paper 1 '!AZ31</f>
        <v>0</v>
      </c>
      <c r="F30" s="66">
        <f>'E2L 1110 Paper 1 '!BA31</f>
        <v>0</v>
      </c>
      <c r="G30" s="66">
        <f>'E2L 1110 Paper 1 '!BB31</f>
        <v>0</v>
      </c>
      <c r="H30" s="80">
        <f>'E2L 1110 Paper 2'!R31</f>
        <v>0</v>
      </c>
      <c r="I30" s="66">
        <f>'E2L 1110 Paper 2'!S31</f>
        <v>0</v>
      </c>
      <c r="J30" s="80">
        <f>'E2L 1110 Paper 1 '!BC31</f>
        <v>0</v>
      </c>
      <c r="K30" s="66">
        <f>SUM('E2L 1110 Paper 1 '!BD31)</f>
        <v>0</v>
      </c>
      <c r="L30" s="66">
        <f>'E2L 1110 Paper 1 '!BE31</f>
        <v>0</v>
      </c>
      <c r="M30" s="66">
        <f>'E2L 1110 Paper 1 '!BF31</f>
        <v>0</v>
      </c>
      <c r="N30" s="66">
        <f>SUM('E2L 1110 Paper 2'!T31)</f>
        <v>0</v>
      </c>
      <c r="O30" s="66">
        <f>'E2L 1110 Paper 2'!U31</f>
        <v>0</v>
      </c>
      <c r="P30" s="66">
        <f>'E2L 1110 Paper 2'!V31</f>
        <v>0</v>
      </c>
      <c r="Q30" s="66">
        <f>'E2L 1110 Paper 3'!AK31</f>
        <v>0</v>
      </c>
      <c r="R30" s="66">
        <f>'E2L 1110 Paper 3'!AL31</f>
        <v>0</v>
      </c>
      <c r="S30" s="80">
        <f>'E2L 1110 Paper 3'!AM31</f>
        <v>0</v>
      </c>
      <c r="T30" s="66">
        <f t="shared" si="1"/>
        <v>0</v>
      </c>
    </row>
    <row r="31" spans="1:20" x14ac:dyDescent="0.3">
      <c r="A31" s="7">
        <f>'E2L 1110 Paper 1 '!A32</f>
        <v>0</v>
      </c>
      <c r="B31" s="7">
        <f>'E2L 1110 Paper 1 '!B32</f>
        <v>0</v>
      </c>
      <c r="C31" s="8">
        <f>'E2L 1110 Paper 1 '!C32:C32</f>
        <v>0</v>
      </c>
      <c r="E31" s="66">
        <f>'E2L 1110 Paper 1 '!AZ32</f>
        <v>0</v>
      </c>
      <c r="F31" s="66">
        <f>'E2L 1110 Paper 1 '!BA32</f>
        <v>0</v>
      </c>
      <c r="G31" s="66">
        <f>'E2L 1110 Paper 1 '!BB32</f>
        <v>0</v>
      </c>
      <c r="H31" s="80">
        <f>'E2L 1110 Paper 2'!R32</f>
        <v>0</v>
      </c>
      <c r="I31" s="66">
        <f>'E2L 1110 Paper 2'!S32</f>
        <v>0</v>
      </c>
      <c r="J31" s="80">
        <f>'E2L 1110 Paper 1 '!BC32</f>
        <v>0</v>
      </c>
      <c r="K31" s="66">
        <f>SUM('E2L 1110 Paper 1 '!BD32)</f>
        <v>0</v>
      </c>
      <c r="L31" s="66">
        <f>'E2L 1110 Paper 1 '!BE32</f>
        <v>0</v>
      </c>
      <c r="M31" s="66">
        <f>'E2L 1110 Paper 1 '!BF32</f>
        <v>0</v>
      </c>
      <c r="N31" s="66">
        <f>SUM('E2L 1110 Paper 2'!T32)</f>
        <v>0</v>
      </c>
      <c r="O31" s="66">
        <f>'E2L 1110 Paper 2'!U32</f>
        <v>0</v>
      </c>
      <c r="P31" s="66">
        <f>'E2L 1110 Paper 2'!V32</f>
        <v>0</v>
      </c>
      <c r="Q31" s="66">
        <f>'E2L 1110 Paper 3'!AK32</f>
        <v>0</v>
      </c>
      <c r="R31" s="66">
        <f>'E2L 1110 Paper 3'!AL32</f>
        <v>0</v>
      </c>
      <c r="S31" s="80">
        <f>'E2L 1110 Paper 3'!AM32</f>
        <v>0</v>
      </c>
      <c r="T31" s="66">
        <f t="shared" si="1"/>
        <v>0</v>
      </c>
    </row>
    <row r="32" spans="1:20" x14ac:dyDescent="0.3">
      <c r="A32" s="7">
        <f>'E2L 1110 Paper 1 '!A33</f>
        <v>0</v>
      </c>
      <c r="B32" s="7">
        <f>'E2L 1110 Paper 1 '!B33</f>
        <v>0</v>
      </c>
      <c r="C32" s="8">
        <f>'E2L 1110 Paper 1 '!C33:C33</f>
        <v>0</v>
      </c>
      <c r="E32" s="66">
        <f>'E2L 1110 Paper 1 '!AZ33</f>
        <v>0</v>
      </c>
      <c r="F32" s="66">
        <f>'E2L 1110 Paper 1 '!BA33</f>
        <v>0</v>
      </c>
      <c r="G32" s="66">
        <f>'E2L 1110 Paper 1 '!BB33</f>
        <v>0</v>
      </c>
      <c r="H32" s="80">
        <f>'E2L 1110 Paper 2'!R33</f>
        <v>0</v>
      </c>
      <c r="I32" s="66">
        <f>'E2L 1110 Paper 2'!S33</f>
        <v>0</v>
      </c>
      <c r="J32" s="80">
        <f>'E2L 1110 Paper 1 '!BC33</f>
        <v>0</v>
      </c>
      <c r="K32" s="66">
        <f>SUM('E2L 1110 Paper 1 '!BD33)</f>
        <v>0</v>
      </c>
      <c r="L32" s="66">
        <f>'E2L 1110 Paper 1 '!BE33</f>
        <v>0</v>
      </c>
      <c r="M32" s="66">
        <f>'E2L 1110 Paper 1 '!BF33</f>
        <v>0</v>
      </c>
      <c r="N32" s="66">
        <f>SUM('E2L 1110 Paper 2'!T33)</f>
        <v>0</v>
      </c>
      <c r="O32" s="66">
        <f>'E2L 1110 Paper 2'!U33</f>
        <v>0</v>
      </c>
      <c r="P32" s="66">
        <f>'E2L 1110 Paper 2'!V33</f>
        <v>0</v>
      </c>
      <c r="Q32" s="66">
        <f>'E2L 1110 Paper 3'!AK33</f>
        <v>0</v>
      </c>
      <c r="R32" s="66">
        <f>'E2L 1110 Paper 3'!AL33</f>
        <v>0</v>
      </c>
      <c r="S32" s="80">
        <f>'E2L 1110 Paper 3'!AM33</f>
        <v>0</v>
      </c>
      <c r="T32" s="66">
        <f t="shared" si="1"/>
        <v>0</v>
      </c>
    </row>
    <row r="33" spans="1:20" x14ac:dyDescent="0.3">
      <c r="A33" s="7">
        <f>'E2L 1110 Paper 1 '!A34</f>
        <v>0</v>
      </c>
      <c r="B33" s="7">
        <f>'E2L 1110 Paper 1 '!B34</f>
        <v>0</v>
      </c>
      <c r="C33" s="8">
        <f>'E2L 1110 Paper 1 '!C34:C34</f>
        <v>0</v>
      </c>
      <c r="E33" s="66">
        <f>'E2L 1110 Paper 1 '!AZ34</f>
        <v>0</v>
      </c>
      <c r="F33" s="66">
        <f>'E2L 1110 Paper 1 '!BA34</f>
        <v>0</v>
      </c>
      <c r="G33" s="66">
        <f>'E2L 1110 Paper 1 '!BB34</f>
        <v>0</v>
      </c>
      <c r="H33" s="80">
        <f>'E2L 1110 Paper 2'!R34</f>
        <v>0</v>
      </c>
      <c r="I33" s="66">
        <f>'E2L 1110 Paper 2'!S34</f>
        <v>0</v>
      </c>
      <c r="J33" s="80">
        <f>'E2L 1110 Paper 1 '!BC34</f>
        <v>0</v>
      </c>
      <c r="K33" s="66">
        <f>SUM('E2L 1110 Paper 1 '!BD34)</f>
        <v>0</v>
      </c>
      <c r="L33" s="66">
        <f>'E2L 1110 Paper 1 '!BE34</f>
        <v>0</v>
      </c>
      <c r="M33" s="66">
        <f>'E2L 1110 Paper 1 '!BF34</f>
        <v>0</v>
      </c>
      <c r="N33" s="66">
        <f>SUM('E2L 1110 Paper 2'!T34)</f>
        <v>0</v>
      </c>
      <c r="O33" s="66">
        <f>'E2L 1110 Paper 2'!U34</f>
        <v>0</v>
      </c>
      <c r="P33" s="66">
        <f>'E2L 1110 Paper 2'!V34</f>
        <v>0</v>
      </c>
      <c r="Q33" s="66">
        <f>'E2L 1110 Paper 3'!AK34</f>
        <v>0</v>
      </c>
      <c r="R33" s="66">
        <f>'E2L 1110 Paper 3'!AL34</f>
        <v>0</v>
      </c>
      <c r="S33" s="80">
        <f>'E2L 1110 Paper 3'!AM34</f>
        <v>0</v>
      </c>
      <c r="T33" s="66">
        <f t="shared" si="1"/>
        <v>0</v>
      </c>
    </row>
    <row r="34" spans="1:20" x14ac:dyDescent="0.3">
      <c r="A34" s="7">
        <f>'E2L 1110 Paper 1 '!A35</f>
        <v>0</v>
      </c>
      <c r="B34" s="7">
        <f>'E2L 1110 Paper 1 '!B35</f>
        <v>0</v>
      </c>
      <c r="C34" s="8">
        <f>'E2L 1110 Paper 1 '!C35:C35</f>
        <v>0</v>
      </c>
      <c r="E34" s="66">
        <f>'E2L 1110 Paper 1 '!AZ35</f>
        <v>0</v>
      </c>
      <c r="F34" s="66">
        <f>'E2L 1110 Paper 1 '!BA35</f>
        <v>0</v>
      </c>
      <c r="G34" s="66">
        <f>'E2L 1110 Paper 1 '!BB35</f>
        <v>0</v>
      </c>
      <c r="H34" s="80">
        <f>'E2L 1110 Paper 2'!R35</f>
        <v>0</v>
      </c>
      <c r="I34" s="66">
        <f>'E2L 1110 Paper 2'!S35</f>
        <v>0</v>
      </c>
      <c r="J34" s="80">
        <f>'E2L 1110 Paper 1 '!BC35</f>
        <v>0</v>
      </c>
      <c r="K34" s="66">
        <f>SUM('E2L 1110 Paper 1 '!BD35)</f>
        <v>0</v>
      </c>
      <c r="L34" s="66">
        <f>'E2L 1110 Paper 1 '!BE35</f>
        <v>0</v>
      </c>
      <c r="M34" s="66">
        <f>'E2L 1110 Paper 1 '!BF35</f>
        <v>0</v>
      </c>
      <c r="N34" s="66">
        <f>SUM('E2L 1110 Paper 2'!T35)</f>
        <v>0</v>
      </c>
      <c r="O34" s="66">
        <f>'E2L 1110 Paper 2'!U35</f>
        <v>0</v>
      </c>
      <c r="P34" s="66">
        <f>'E2L 1110 Paper 2'!V35</f>
        <v>0</v>
      </c>
      <c r="Q34" s="66">
        <f>'E2L 1110 Paper 3'!AK35</f>
        <v>0</v>
      </c>
      <c r="R34" s="66">
        <f>'E2L 1110 Paper 3'!AL35</f>
        <v>0</v>
      </c>
      <c r="S34" s="80">
        <f>'E2L 1110 Paper 3'!AM35</f>
        <v>0</v>
      </c>
      <c r="T34" s="66">
        <f t="shared" si="1"/>
        <v>0</v>
      </c>
    </row>
    <row r="35" spans="1:20" x14ac:dyDescent="0.3">
      <c r="A35" s="7">
        <f>'E2L 1110 Paper 1 '!A36</f>
        <v>0</v>
      </c>
      <c r="B35" s="7">
        <f>'E2L 1110 Paper 1 '!B36</f>
        <v>0</v>
      </c>
      <c r="C35" s="8">
        <f>'E2L 1110 Paper 1 '!C36:C36</f>
        <v>0</v>
      </c>
      <c r="E35" s="66">
        <f>'E2L 1110 Paper 1 '!AZ36</f>
        <v>0</v>
      </c>
      <c r="F35" s="66">
        <f>'E2L 1110 Paper 1 '!BA36</f>
        <v>0</v>
      </c>
      <c r="G35" s="66">
        <f>'E2L 1110 Paper 1 '!BB36</f>
        <v>0</v>
      </c>
      <c r="H35" s="80">
        <f>'E2L 1110 Paper 2'!R36</f>
        <v>0</v>
      </c>
      <c r="I35" s="66">
        <f>'E2L 1110 Paper 2'!S36</f>
        <v>0</v>
      </c>
      <c r="J35" s="80">
        <f>'E2L 1110 Paper 1 '!BC36</f>
        <v>0</v>
      </c>
      <c r="K35" s="66">
        <f>SUM('E2L 1110 Paper 1 '!BD36)</f>
        <v>0</v>
      </c>
      <c r="L35" s="66">
        <f>'E2L 1110 Paper 1 '!BE36</f>
        <v>0</v>
      </c>
      <c r="M35" s="66">
        <f>'E2L 1110 Paper 1 '!BF36</f>
        <v>0</v>
      </c>
      <c r="N35" s="66">
        <f>SUM('E2L 1110 Paper 2'!T36)</f>
        <v>0</v>
      </c>
      <c r="O35" s="66">
        <f>'E2L 1110 Paper 2'!U36</f>
        <v>0</v>
      </c>
      <c r="P35" s="66">
        <f>'E2L 1110 Paper 2'!V36</f>
        <v>0</v>
      </c>
      <c r="Q35" s="66">
        <f>'E2L 1110 Paper 3'!AK36</f>
        <v>0</v>
      </c>
      <c r="R35" s="66">
        <f>'E2L 1110 Paper 3'!AL36</f>
        <v>0</v>
      </c>
      <c r="S35" s="80">
        <f>'E2L 1110 Paper 3'!AM36</f>
        <v>0</v>
      </c>
      <c r="T35" s="66">
        <f t="shared" si="1"/>
        <v>0</v>
      </c>
    </row>
    <row r="36" spans="1:20" x14ac:dyDescent="0.3">
      <c r="A36" s="7">
        <f>'E2L 1110 Paper 1 '!A37</f>
        <v>0</v>
      </c>
      <c r="B36" s="7">
        <f>'E2L 1110 Paper 1 '!B37</f>
        <v>0</v>
      </c>
      <c r="C36" s="8">
        <f>'E2L 1110 Paper 1 '!C37:C37</f>
        <v>0</v>
      </c>
      <c r="E36" s="66">
        <f>'E2L 1110 Paper 1 '!AZ37</f>
        <v>0</v>
      </c>
      <c r="F36" s="66">
        <f>'E2L 1110 Paper 1 '!BA37</f>
        <v>0</v>
      </c>
      <c r="G36" s="66">
        <f>'E2L 1110 Paper 1 '!BB37</f>
        <v>0</v>
      </c>
      <c r="H36" s="80">
        <f>'E2L 1110 Paper 2'!R37</f>
        <v>0</v>
      </c>
      <c r="I36" s="66">
        <f>'E2L 1110 Paper 2'!S37</f>
        <v>0</v>
      </c>
      <c r="J36" s="80">
        <f>'E2L 1110 Paper 1 '!BC37</f>
        <v>0</v>
      </c>
      <c r="K36" s="66">
        <f>SUM('E2L 1110 Paper 1 '!BD37)</f>
        <v>0</v>
      </c>
      <c r="L36" s="66">
        <f>'E2L 1110 Paper 1 '!BE37</f>
        <v>0</v>
      </c>
      <c r="M36" s="66">
        <f>'E2L 1110 Paper 1 '!BF37</f>
        <v>0</v>
      </c>
      <c r="N36" s="66">
        <f>SUM('E2L 1110 Paper 2'!T37)</f>
        <v>0</v>
      </c>
      <c r="O36" s="66">
        <f>'E2L 1110 Paper 2'!U37</f>
        <v>0</v>
      </c>
      <c r="P36" s="66">
        <f>'E2L 1110 Paper 2'!V37</f>
        <v>0</v>
      </c>
      <c r="Q36" s="66">
        <f>'E2L 1110 Paper 3'!AK37</f>
        <v>0</v>
      </c>
      <c r="R36" s="66">
        <f>'E2L 1110 Paper 3'!AL37</f>
        <v>0</v>
      </c>
      <c r="S36" s="80">
        <f>'E2L 1110 Paper 3'!AM37</f>
        <v>0</v>
      </c>
      <c r="T36" s="66">
        <f t="shared" si="1"/>
        <v>0</v>
      </c>
    </row>
    <row r="37" spans="1:20" x14ac:dyDescent="0.3">
      <c r="A37" s="7">
        <f>'E2L 1110 Paper 1 '!A38</f>
        <v>0</v>
      </c>
      <c r="B37" s="7">
        <f>'E2L 1110 Paper 1 '!B38</f>
        <v>0</v>
      </c>
      <c r="C37" s="8">
        <f>'E2L 1110 Paper 1 '!C38:C38</f>
        <v>0</v>
      </c>
      <c r="E37" s="66">
        <f>'E2L 1110 Paper 1 '!AZ38</f>
        <v>0</v>
      </c>
      <c r="F37" s="66">
        <f>'E2L 1110 Paper 1 '!BA38</f>
        <v>0</v>
      </c>
      <c r="G37" s="66">
        <f>'E2L 1110 Paper 1 '!BB38</f>
        <v>0</v>
      </c>
      <c r="H37" s="80">
        <f>'E2L 1110 Paper 2'!R38</f>
        <v>0</v>
      </c>
      <c r="I37" s="66">
        <f>'E2L 1110 Paper 2'!S38</f>
        <v>0</v>
      </c>
      <c r="J37" s="80">
        <f>'E2L 1110 Paper 1 '!BC38</f>
        <v>0</v>
      </c>
      <c r="K37" s="66">
        <f>SUM('E2L 1110 Paper 1 '!BD38)</f>
        <v>0</v>
      </c>
      <c r="L37" s="66">
        <f>'E2L 1110 Paper 1 '!BE38</f>
        <v>0</v>
      </c>
      <c r="M37" s="66">
        <f>'E2L 1110 Paper 1 '!BF38</f>
        <v>0</v>
      </c>
      <c r="N37" s="66">
        <f>SUM('E2L 1110 Paper 2'!T38)</f>
        <v>0</v>
      </c>
      <c r="O37" s="66">
        <f>'E2L 1110 Paper 2'!U38</f>
        <v>0</v>
      </c>
      <c r="P37" s="66">
        <f>'E2L 1110 Paper 2'!V38</f>
        <v>0</v>
      </c>
      <c r="Q37" s="66">
        <f>'E2L 1110 Paper 3'!AK38</f>
        <v>0</v>
      </c>
      <c r="R37" s="66">
        <f>'E2L 1110 Paper 3'!AL38</f>
        <v>0</v>
      </c>
      <c r="S37" s="80">
        <f>'E2L 1110 Paper 3'!AM38</f>
        <v>0</v>
      </c>
      <c r="T37" s="66">
        <f t="shared" si="1"/>
        <v>0</v>
      </c>
    </row>
    <row r="38" spans="1:20" x14ac:dyDescent="0.3">
      <c r="A38" s="7">
        <f>'E2L 1110 Paper 1 '!A39</f>
        <v>0</v>
      </c>
      <c r="B38" s="7">
        <f>'E2L 1110 Paper 1 '!B39</f>
        <v>0</v>
      </c>
      <c r="C38" s="8">
        <f>'E2L 1110 Paper 1 '!C39:C39</f>
        <v>0</v>
      </c>
      <c r="E38" s="66">
        <f>'E2L 1110 Paper 1 '!AZ39</f>
        <v>0</v>
      </c>
      <c r="F38" s="66">
        <f>'E2L 1110 Paper 1 '!BA39</f>
        <v>0</v>
      </c>
      <c r="G38" s="66">
        <f>'E2L 1110 Paper 1 '!BB39</f>
        <v>0</v>
      </c>
      <c r="H38" s="80">
        <f>'E2L 1110 Paper 2'!R39</f>
        <v>0</v>
      </c>
      <c r="I38" s="66">
        <f>'E2L 1110 Paper 2'!S39</f>
        <v>0</v>
      </c>
      <c r="J38" s="80">
        <f>'E2L 1110 Paper 1 '!BC39</f>
        <v>0</v>
      </c>
      <c r="K38" s="66">
        <f>SUM('E2L 1110 Paper 1 '!BD39)</f>
        <v>0</v>
      </c>
      <c r="L38" s="66">
        <f>'E2L 1110 Paper 1 '!BE39</f>
        <v>0</v>
      </c>
      <c r="M38" s="66">
        <f>'E2L 1110 Paper 1 '!BF39</f>
        <v>0</v>
      </c>
      <c r="N38" s="66">
        <f>SUM('E2L 1110 Paper 2'!T39)</f>
        <v>0</v>
      </c>
      <c r="O38" s="66">
        <f>'E2L 1110 Paper 2'!U39</f>
        <v>0</v>
      </c>
      <c r="P38" s="66">
        <f>'E2L 1110 Paper 2'!V39</f>
        <v>0</v>
      </c>
      <c r="Q38" s="66">
        <f>'E2L 1110 Paper 3'!AK39</f>
        <v>0</v>
      </c>
      <c r="R38" s="66">
        <f>'E2L 1110 Paper 3'!AL39</f>
        <v>0</v>
      </c>
      <c r="S38" s="80">
        <f>'E2L 1110 Paper 3'!AM39</f>
        <v>0</v>
      </c>
      <c r="T38" s="66">
        <f t="shared" si="1"/>
        <v>0</v>
      </c>
    </row>
    <row r="39" spans="1:20" x14ac:dyDescent="0.3">
      <c r="A39" s="7">
        <f>'E2L 1110 Paper 1 '!A40</f>
        <v>0</v>
      </c>
      <c r="B39" s="7">
        <f>'E2L 1110 Paper 1 '!B40</f>
        <v>0</v>
      </c>
      <c r="C39" s="8">
        <f>'E2L 1110 Paper 1 '!C40:C40</f>
        <v>0</v>
      </c>
      <c r="E39" s="66">
        <f>'E2L 1110 Paper 1 '!AZ40</f>
        <v>0</v>
      </c>
      <c r="F39" s="66">
        <f>'E2L 1110 Paper 1 '!BA40</f>
        <v>0</v>
      </c>
      <c r="G39" s="66">
        <f>'E2L 1110 Paper 1 '!BB40</f>
        <v>0</v>
      </c>
      <c r="H39" s="80">
        <f>'E2L 1110 Paper 2'!R40</f>
        <v>0</v>
      </c>
      <c r="I39" s="66">
        <f>'E2L 1110 Paper 2'!S40</f>
        <v>0</v>
      </c>
      <c r="J39" s="80">
        <f>'E2L 1110 Paper 1 '!BC40</f>
        <v>0</v>
      </c>
      <c r="K39" s="66">
        <f>SUM('E2L 1110 Paper 1 '!BD40)</f>
        <v>0</v>
      </c>
      <c r="L39" s="66">
        <f>'E2L 1110 Paper 1 '!BE40</f>
        <v>0</v>
      </c>
      <c r="M39" s="66">
        <f>'E2L 1110 Paper 1 '!BF40</f>
        <v>0</v>
      </c>
      <c r="N39" s="66">
        <f>SUM('E2L 1110 Paper 2'!T40)</f>
        <v>0</v>
      </c>
      <c r="O39" s="66">
        <f>'E2L 1110 Paper 2'!U40</f>
        <v>0</v>
      </c>
      <c r="P39" s="66">
        <f>'E2L 1110 Paper 2'!V40</f>
        <v>0</v>
      </c>
      <c r="Q39" s="66">
        <f>'E2L 1110 Paper 3'!AK40</f>
        <v>0</v>
      </c>
      <c r="R39" s="66">
        <f>'E2L 1110 Paper 3'!AL40</f>
        <v>0</v>
      </c>
      <c r="S39" s="80">
        <f>'E2L 1110 Paper 3'!AM40</f>
        <v>0</v>
      </c>
      <c r="T39" s="66">
        <f t="shared" si="1"/>
        <v>0</v>
      </c>
    </row>
    <row r="40" spans="1:20" x14ac:dyDescent="0.3">
      <c r="A40" s="7">
        <f>'E2L 1110 Paper 1 '!A41</f>
        <v>0</v>
      </c>
      <c r="B40" s="7">
        <f>'E2L 1110 Paper 1 '!B41</f>
        <v>0</v>
      </c>
      <c r="C40" s="8">
        <f>'E2L 1110 Paper 1 '!C41:C41</f>
        <v>0</v>
      </c>
      <c r="E40" s="66">
        <f>'E2L 1110 Paper 1 '!AZ41</f>
        <v>0</v>
      </c>
      <c r="F40" s="66">
        <f>'E2L 1110 Paper 1 '!BA41</f>
        <v>0</v>
      </c>
      <c r="G40" s="66">
        <f>'E2L 1110 Paper 1 '!BB41</f>
        <v>0</v>
      </c>
      <c r="H40" s="80">
        <f>'E2L 1110 Paper 2'!R41</f>
        <v>0</v>
      </c>
      <c r="I40" s="66">
        <f>'E2L 1110 Paper 2'!S41</f>
        <v>0</v>
      </c>
      <c r="J40" s="80">
        <f>'E2L 1110 Paper 1 '!BC41</f>
        <v>0</v>
      </c>
      <c r="K40" s="66">
        <f>SUM('E2L 1110 Paper 1 '!BD41)</f>
        <v>0</v>
      </c>
      <c r="L40" s="66">
        <f>'E2L 1110 Paper 1 '!BE41</f>
        <v>0</v>
      </c>
      <c r="M40" s="66">
        <f>'E2L 1110 Paper 1 '!BF41</f>
        <v>0</v>
      </c>
      <c r="N40" s="66">
        <f>SUM('E2L 1110 Paper 2'!T41)</f>
        <v>0</v>
      </c>
      <c r="O40" s="66">
        <f>'E2L 1110 Paper 2'!U41</f>
        <v>0</v>
      </c>
      <c r="P40" s="66">
        <f>'E2L 1110 Paper 2'!V41</f>
        <v>0</v>
      </c>
      <c r="Q40" s="66">
        <f>'E2L 1110 Paper 3'!AK41</f>
        <v>0</v>
      </c>
      <c r="R40" s="66">
        <f>'E2L 1110 Paper 3'!AL41</f>
        <v>0</v>
      </c>
      <c r="S40" s="80">
        <f>'E2L 1110 Paper 3'!AM41</f>
        <v>0</v>
      </c>
      <c r="T40" s="66">
        <f t="shared" si="1"/>
        <v>0</v>
      </c>
    </row>
    <row r="41" spans="1:20" x14ac:dyDescent="0.3">
      <c r="A41" s="7">
        <f>'E2L 1110 Paper 1 '!A42</f>
        <v>0</v>
      </c>
      <c r="B41" s="7">
        <f>'E2L 1110 Paper 1 '!B42</f>
        <v>0</v>
      </c>
      <c r="C41" s="8">
        <f>'E2L 1110 Paper 1 '!C42:C42</f>
        <v>0</v>
      </c>
      <c r="E41" s="66">
        <f>'E2L 1110 Paper 1 '!AZ42</f>
        <v>0</v>
      </c>
      <c r="F41" s="66">
        <f>'E2L 1110 Paper 1 '!BA42</f>
        <v>0</v>
      </c>
      <c r="G41" s="66">
        <f>'E2L 1110 Paper 1 '!BB42</f>
        <v>0</v>
      </c>
      <c r="H41" s="80">
        <f>'E2L 1110 Paper 2'!R42</f>
        <v>0</v>
      </c>
      <c r="I41" s="66">
        <f>'E2L 1110 Paper 2'!S42</f>
        <v>0</v>
      </c>
      <c r="J41" s="80">
        <f>'E2L 1110 Paper 1 '!BC42</f>
        <v>0</v>
      </c>
      <c r="K41" s="66">
        <f>SUM('E2L 1110 Paper 1 '!BD42)</f>
        <v>0</v>
      </c>
      <c r="L41" s="66">
        <f>'E2L 1110 Paper 1 '!BE42</f>
        <v>0</v>
      </c>
      <c r="M41" s="66">
        <f>'E2L 1110 Paper 1 '!BF42</f>
        <v>0</v>
      </c>
      <c r="N41" s="66">
        <f>SUM('E2L 1110 Paper 2'!T42)</f>
        <v>0</v>
      </c>
      <c r="O41" s="66">
        <f>'E2L 1110 Paper 2'!U42</f>
        <v>0</v>
      </c>
      <c r="P41" s="66">
        <f>'E2L 1110 Paper 2'!V42</f>
        <v>0</v>
      </c>
      <c r="Q41" s="66">
        <f>'E2L 1110 Paper 3'!AK42</f>
        <v>0</v>
      </c>
      <c r="R41" s="66">
        <f>'E2L 1110 Paper 3'!AL42</f>
        <v>0</v>
      </c>
      <c r="S41" s="80">
        <f>'E2L 1110 Paper 3'!AM42</f>
        <v>0</v>
      </c>
      <c r="T41" s="66">
        <f t="shared" si="1"/>
        <v>0</v>
      </c>
    </row>
    <row r="42" spans="1:20" x14ac:dyDescent="0.3">
      <c r="A42" s="7">
        <f>'E2L 1110 Paper 1 '!A43</f>
        <v>0</v>
      </c>
      <c r="B42" s="7">
        <f>'E2L 1110 Paper 1 '!B43</f>
        <v>0</v>
      </c>
      <c r="C42" s="8">
        <f>'E2L 1110 Paper 1 '!C43:C43</f>
        <v>0</v>
      </c>
      <c r="E42" s="66">
        <f>'E2L 1110 Paper 1 '!AZ43</f>
        <v>0</v>
      </c>
      <c r="F42" s="66">
        <f>'E2L 1110 Paper 1 '!BA43</f>
        <v>0</v>
      </c>
      <c r="G42" s="66">
        <f>'E2L 1110 Paper 1 '!BB43</f>
        <v>0</v>
      </c>
      <c r="H42" s="80">
        <f>'E2L 1110 Paper 2'!R43</f>
        <v>0</v>
      </c>
      <c r="I42" s="66">
        <f>'E2L 1110 Paper 2'!S43</f>
        <v>0</v>
      </c>
      <c r="J42" s="80">
        <f>'E2L 1110 Paper 1 '!BC43</f>
        <v>0</v>
      </c>
      <c r="K42" s="66">
        <f>SUM('E2L 1110 Paper 1 '!BD43)</f>
        <v>0</v>
      </c>
      <c r="L42" s="66">
        <f>'E2L 1110 Paper 1 '!BE43</f>
        <v>0</v>
      </c>
      <c r="M42" s="66">
        <f>'E2L 1110 Paper 1 '!BF43</f>
        <v>0</v>
      </c>
      <c r="N42" s="66">
        <f>SUM('E2L 1110 Paper 2'!T43)</f>
        <v>0</v>
      </c>
      <c r="O42" s="66">
        <f>'E2L 1110 Paper 2'!U43</f>
        <v>0</v>
      </c>
      <c r="P42" s="66">
        <f>'E2L 1110 Paper 2'!V43</f>
        <v>0</v>
      </c>
      <c r="Q42" s="66">
        <f>'E2L 1110 Paper 3'!AK43</f>
        <v>0</v>
      </c>
      <c r="R42" s="66">
        <f>'E2L 1110 Paper 3'!AL43</f>
        <v>0</v>
      </c>
      <c r="S42" s="80">
        <f>'E2L 1110 Paper 3'!AM43</f>
        <v>0</v>
      </c>
      <c r="T42" s="66">
        <f t="shared" si="1"/>
        <v>0</v>
      </c>
    </row>
    <row r="43" spans="1:20" x14ac:dyDescent="0.3">
      <c r="A43" s="7">
        <f>'E2L 1110 Paper 1 '!A44</f>
        <v>0</v>
      </c>
      <c r="B43" s="7">
        <f>'E2L 1110 Paper 1 '!B44</f>
        <v>0</v>
      </c>
      <c r="C43" s="8">
        <f>'E2L 1110 Paper 1 '!C44:C44</f>
        <v>0</v>
      </c>
      <c r="E43" s="66">
        <f>'E2L 1110 Paper 1 '!AZ44</f>
        <v>0</v>
      </c>
      <c r="F43" s="66">
        <f>'E2L 1110 Paper 1 '!BA44</f>
        <v>0</v>
      </c>
      <c r="G43" s="66">
        <f>'E2L 1110 Paper 1 '!BB44</f>
        <v>0</v>
      </c>
      <c r="H43" s="80">
        <f>'E2L 1110 Paper 2'!R44</f>
        <v>0</v>
      </c>
      <c r="I43" s="66">
        <f>'E2L 1110 Paper 2'!S44</f>
        <v>0</v>
      </c>
      <c r="J43" s="80">
        <f>'E2L 1110 Paper 1 '!BC44</f>
        <v>0</v>
      </c>
      <c r="K43" s="66">
        <f>SUM('E2L 1110 Paper 1 '!BD44)</f>
        <v>0</v>
      </c>
      <c r="L43" s="66">
        <f>'E2L 1110 Paper 1 '!BE44</f>
        <v>0</v>
      </c>
      <c r="M43" s="66">
        <f>'E2L 1110 Paper 1 '!BF44</f>
        <v>0</v>
      </c>
      <c r="N43" s="66">
        <f>SUM('E2L 1110 Paper 2'!T44)</f>
        <v>0</v>
      </c>
      <c r="O43" s="66">
        <f>'E2L 1110 Paper 2'!U44</f>
        <v>0</v>
      </c>
      <c r="P43" s="66">
        <f>'E2L 1110 Paper 2'!V44</f>
        <v>0</v>
      </c>
      <c r="Q43" s="66">
        <f>'E2L 1110 Paper 3'!AK44</f>
        <v>0</v>
      </c>
      <c r="R43" s="66">
        <f>'E2L 1110 Paper 3'!AL44</f>
        <v>0</v>
      </c>
      <c r="S43" s="80">
        <f>'E2L 1110 Paper 3'!AM44</f>
        <v>0</v>
      </c>
      <c r="T43" s="66">
        <f t="shared" si="1"/>
        <v>0</v>
      </c>
    </row>
    <row r="44" spans="1:20" x14ac:dyDescent="0.3">
      <c r="A44" s="7">
        <f>'E2L 1110 Paper 1 '!A45</f>
        <v>0</v>
      </c>
      <c r="B44" s="7">
        <f>'E2L 1110 Paper 1 '!B45</f>
        <v>0</v>
      </c>
      <c r="C44" s="8">
        <f>'E2L 1110 Paper 1 '!C45:C45</f>
        <v>0</v>
      </c>
      <c r="E44" s="66">
        <f>'E2L 1110 Paper 1 '!AZ45</f>
        <v>0</v>
      </c>
      <c r="F44" s="66">
        <f>'E2L 1110 Paper 1 '!BA45</f>
        <v>0</v>
      </c>
      <c r="G44" s="66">
        <f>'E2L 1110 Paper 1 '!BB45</f>
        <v>0</v>
      </c>
      <c r="H44" s="80">
        <f>'E2L 1110 Paper 2'!R45</f>
        <v>0</v>
      </c>
      <c r="I44" s="66">
        <f>'E2L 1110 Paper 2'!S45</f>
        <v>0</v>
      </c>
      <c r="J44" s="80">
        <f>'E2L 1110 Paper 1 '!BC45</f>
        <v>0</v>
      </c>
      <c r="K44" s="66">
        <f>SUM('E2L 1110 Paper 1 '!BD45)</f>
        <v>0</v>
      </c>
      <c r="L44" s="66">
        <f>'E2L 1110 Paper 1 '!BE45</f>
        <v>0</v>
      </c>
      <c r="M44" s="66">
        <f>'E2L 1110 Paper 1 '!BF45</f>
        <v>0</v>
      </c>
      <c r="N44" s="66">
        <f>SUM('E2L 1110 Paper 2'!T45)</f>
        <v>0</v>
      </c>
      <c r="O44" s="66">
        <f>'E2L 1110 Paper 2'!U45</f>
        <v>0</v>
      </c>
      <c r="P44" s="66">
        <f>'E2L 1110 Paper 2'!V45</f>
        <v>0</v>
      </c>
      <c r="Q44" s="66">
        <f>'E2L 1110 Paper 3'!AK45</f>
        <v>0</v>
      </c>
      <c r="R44" s="66">
        <f>'E2L 1110 Paper 3'!AL45</f>
        <v>0</v>
      </c>
      <c r="S44" s="80">
        <f>'E2L 1110 Paper 3'!AM45</f>
        <v>0</v>
      </c>
      <c r="T44" s="66">
        <f t="shared" si="1"/>
        <v>0</v>
      </c>
    </row>
    <row r="45" spans="1:20" x14ac:dyDescent="0.3">
      <c r="A45" s="7">
        <f>'E2L 1110 Paper 1 '!A46</f>
        <v>0</v>
      </c>
      <c r="B45" s="7">
        <f>'E2L 1110 Paper 1 '!B46</f>
        <v>0</v>
      </c>
      <c r="C45" s="8">
        <f>'E2L 1110 Paper 1 '!C46:C46</f>
        <v>0</v>
      </c>
      <c r="E45" s="66">
        <f>'E2L 1110 Paper 1 '!AZ46</f>
        <v>0</v>
      </c>
      <c r="F45" s="66">
        <f>'E2L 1110 Paper 1 '!BA46</f>
        <v>0</v>
      </c>
      <c r="G45" s="66">
        <f>'E2L 1110 Paper 1 '!BB46</f>
        <v>0</v>
      </c>
      <c r="H45" s="80">
        <f>'E2L 1110 Paper 2'!R46</f>
        <v>0</v>
      </c>
      <c r="I45" s="66">
        <f>'E2L 1110 Paper 2'!S46</f>
        <v>0</v>
      </c>
      <c r="J45" s="80">
        <f>'E2L 1110 Paper 1 '!BC46</f>
        <v>0</v>
      </c>
      <c r="K45" s="66">
        <f>SUM('E2L 1110 Paper 1 '!BD46)</f>
        <v>0</v>
      </c>
      <c r="L45" s="66">
        <f>'E2L 1110 Paper 1 '!BE46</f>
        <v>0</v>
      </c>
      <c r="M45" s="66">
        <f>'E2L 1110 Paper 1 '!BF46</f>
        <v>0</v>
      </c>
      <c r="N45" s="66">
        <f>SUM('E2L 1110 Paper 2'!T46)</f>
        <v>0</v>
      </c>
      <c r="O45" s="66">
        <f>'E2L 1110 Paper 2'!U46</f>
        <v>0</v>
      </c>
      <c r="P45" s="66">
        <f>'E2L 1110 Paper 2'!V46</f>
        <v>0</v>
      </c>
      <c r="Q45" s="66">
        <f>'E2L 1110 Paper 3'!AK46</f>
        <v>0</v>
      </c>
      <c r="R45" s="66">
        <f>'E2L 1110 Paper 3'!AL46</f>
        <v>0</v>
      </c>
      <c r="S45" s="80">
        <f>'E2L 1110 Paper 3'!AM46</f>
        <v>0</v>
      </c>
      <c r="T45" s="66">
        <f t="shared" si="1"/>
        <v>0</v>
      </c>
    </row>
    <row r="46" spans="1:20" x14ac:dyDescent="0.3">
      <c r="A46" s="7">
        <f>'E2L 1110 Paper 1 '!A47</f>
        <v>0</v>
      </c>
      <c r="B46" s="7">
        <f>'E2L 1110 Paper 1 '!B47</f>
        <v>0</v>
      </c>
      <c r="C46" s="8">
        <f>'E2L 1110 Paper 1 '!C47:C47</f>
        <v>0</v>
      </c>
      <c r="E46" s="66">
        <f>'E2L 1110 Paper 1 '!AZ47</f>
        <v>0</v>
      </c>
      <c r="F46" s="66">
        <f>'E2L 1110 Paper 1 '!BA47</f>
        <v>0</v>
      </c>
      <c r="G46" s="66">
        <f>'E2L 1110 Paper 1 '!BB47</f>
        <v>0</v>
      </c>
      <c r="H46" s="80">
        <f>'E2L 1110 Paper 2'!R47</f>
        <v>0</v>
      </c>
      <c r="I46" s="66">
        <f>'E2L 1110 Paper 2'!S47</f>
        <v>0</v>
      </c>
      <c r="J46" s="80">
        <f>'E2L 1110 Paper 1 '!BC47</f>
        <v>0</v>
      </c>
      <c r="K46" s="66">
        <f>SUM('E2L 1110 Paper 1 '!BD47)</f>
        <v>0</v>
      </c>
      <c r="L46" s="66">
        <f>'E2L 1110 Paper 1 '!BE47</f>
        <v>0</v>
      </c>
      <c r="M46" s="66">
        <f>'E2L 1110 Paper 1 '!BF47</f>
        <v>0</v>
      </c>
      <c r="N46" s="66">
        <f>SUM('E2L 1110 Paper 2'!T47)</f>
        <v>0</v>
      </c>
      <c r="O46" s="66">
        <f>'E2L 1110 Paper 2'!U47</f>
        <v>0</v>
      </c>
      <c r="P46" s="66">
        <f>'E2L 1110 Paper 2'!V47</f>
        <v>0</v>
      </c>
      <c r="Q46" s="66">
        <f>'E2L 1110 Paper 3'!AK47</f>
        <v>0</v>
      </c>
      <c r="R46" s="66">
        <f>'E2L 1110 Paper 3'!AL47</f>
        <v>0</v>
      </c>
      <c r="S46" s="80">
        <f>'E2L 1110 Paper 3'!AM47</f>
        <v>0</v>
      </c>
      <c r="T46" s="66">
        <f t="shared" si="1"/>
        <v>0</v>
      </c>
    </row>
    <row r="47" spans="1:20" x14ac:dyDescent="0.3">
      <c r="A47" s="7">
        <f>'E2L 1110 Paper 1 '!A48</f>
        <v>0</v>
      </c>
      <c r="B47" s="7">
        <f>'E2L 1110 Paper 1 '!B48</f>
        <v>0</v>
      </c>
      <c r="C47" s="8">
        <f>'E2L 1110 Paper 1 '!C48:C48</f>
        <v>0</v>
      </c>
      <c r="E47" s="66">
        <f>'E2L 1110 Paper 1 '!AZ48</f>
        <v>0</v>
      </c>
      <c r="F47" s="66">
        <f>'E2L 1110 Paper 1 '!BA48</f>
        <v>0</v>
      </c>
      <c r="G47" s="66">
        <f>'E2L 1110 Paper 1 '!BB48</f>
        <v>0</v>
      </c>
      <c r="H47" s="80">
        <f>'E2L 1110 Paper 2'!R48</f>
        <v>0</v>
      </c>
      <c r="I47" s="66">
        <f>'E2L 1110 Paper 2'!S48</f>
        <v>0</v>
      </c>
      <c r="J47" s="80">
        <f>'E2L 1110 Paper 1 '!BC48</f>
        <v>0</v>
      </c>
      <c r="K47" s="66">
        <f>SUM('E2L 1110 Paper 1 '!BD48)</f>
        <v>0</v>
      </c>
      <c r="L47" s="66">
        <f>'E2L 1110 Paper 1 '!BE48</f>
        <v>0</v>
      </c>
      <c r="M47" s="66">
        <f>'E2L 1110 Paper 1 '!BF48</f>
        <v>0</v>
      </c>
      <c r="N47" s="66">
        <f>SUM('E2L 1110 Paper 2'!T48)</f>
        <v>0</v>
      </c>
      <c r="O47" s="66">
        <f>'E2L 1110 Paper 2'!U48</f>
        <v>0</v>
      </c>
      <c r="P47" s="66">
        <f>'E2L 1110 Paper 2'!V48</f>
        <v>0</v>
      </c>
      <c r="Q47" s="66">
        <f>'E2L 1110 Paper 3'!AK48</f>
        <v>0</v>
      </c>
      <c r="R47" s="66">
        <f>'E2L 1110 Paper 3'!AL48</f>
        <v>0</v>
      </c>
      <c r="S47" s="80">
        <f>'E2L 1110 Paper 3'!AM48</f>
        <v>0</v>
      </c>
      <c r="T47" s="66">
        <f t="shared" si="1"/>
        <v>0</v>
      </c>
    </row>
    <row r="48" spans="1:20" x14ac:dyDescent="0.3">
      <c r="A48" s="7">
        <f>'E2L 1110 Paper 1 '!A49</f>
        <v>0</v>
      </c>
      <c r="B48" s="7">
        <f>'E2L 1110 Paper 1 '!B49</f>
        <v>0</v>
      </c>
      <c r="C48" s="8">
        <f>'E2L 1110 Paper 1 '!C49:C49</f>
        <v>0</v>
      </c>
      <c r="E48" s="66">
        <f>'E2L 1110 Paper 1 '!AZ49</f>
        <v>0</v>
      </c>
      <c r="F48" s="66">
        <f>'E2L 1110 Paper 1 '!BA49</f>
        <v>0</v>
      </c>
      <c r="G48" s="66">
        <f>'E2L 1110 Paper 1 '!BB49</f>
        <v>0</v>
      </c>
      <c r="H48" s="80">
        <f>'E2L 1110 Paper 2'!R49</f>
        <v>0</v>
      </c>
      <c r="I48" s="66">
        <f>'E2L 1110 Paper 2'!S49</f>
        <v>0</v>
      </c>
      <c r="J48" s="80">
        <f>'E2L 1110 Paper 1 '!BC49</f>
        <v>0</v>
      </c>
      <c r="K48" s="66">
        <f>SUM('E2L 1110 Paper 1 '!BD49)</f>
        <v>0</v>
      </c>
      <c r="L48" s="66">
        <f>'E2L 1110 Paper 1 '!BE49</f>
        <v>0</v>
      </c>
      <c r="M48" s="66">
        <f>'E2L 1110 Paper 1 '!BF49</f>
        <v>0</v>
      </c>
      <c r="N48" s="66">
        <f>SUM('E2L 1110 Paper 2'!T49)</f>
        <v>0</v>
      </c>
      <c r="O48" s="66">
        <f>'E2L 1110 Paper 2'!U49</f>
        <v>0</v>
      </c>
      <c r="P48" s="66">
        <f>'E2L 1110 Paper 2'!V49</f>
        <v>0</v>
      </c>
      <c r="Q48" s="66">
        <f>'E2L 1110 Paper 3'!AK49</f>
        <v>0</v>
      </c>
      <c r="R48" s="66">
        <f>'E2L 1110 Paper 3'!AL49</f>
        <v>0</v>
      </c>
      <c r="S48" s="80">
        <f>'E2L 1110 Paper 3'!AM49</f>
        <v>0</v>
      </c>
      <c r="T48" s="66">
        <f t="shared" si="1"/>
        <v>0</v>
      </c>
    </row>
    <row r="49" spans="1:20" x14ac:dyDescent="0.3">
      <c r="A49" s="7">
        <f>'E2L 1110 Paper 1 '!A50</f>
        <v>0</v>
      </c>
      <c r="B49" s="7">
        <f>'E2L 1110 Paper 1 '!B50</f>
        <v>0</v>
      </c>
      <c r="C49" s="8">
        <f>'E2L 1110 Paper 1 '!C50:C50</f>
        <v>0</v>
      </c>
      <c r="E49" s="66">
        <f>'E2L 1110 Paper 1 '!AZ50</f>
        <v>0</v>
      </c>
      <c r="F49" s="66">
        <f>'E2L 1110 Paper 1 '!BA50</f>
        <v>0</v>
      </c>
      <c r="G49" s="66">
        <f>'E2L 1110 Paper 1 '!BB50</f>
        <v>0</v>
      </c>
      <c r="H49" s="80">
        <f>'E2L 1110 Paper 2'!R50</f>
        <v>0</v>
      </c>
      <c r="I49" s="66">
        <f>'E2L 1110 Paper 2'!S50</f>
        <v>0</v>
      </c>
      <c r="J49" s="80">
        <f>'E2L 1110 Paper 1 '!BC50</f>
        <v>0</v>
      </c>
      <c r="K49" s="66">
        <f>SUM('E2L 1110 Paper 1 '!BD50)</f>
        <v>0</v>
      </c>
      <c r="L49" s="66">
        <f>'E2L 1110 Paper 1 '!BE50</f>
        <v>0</v>
      </c>
      <c r="M49" s="66">
        <f>'E2L 1110 Paper 1 '!BF50</f>
        <v>0</v>
      </c>
      <c r="N49" s="66">
        <f>SUM('E2L 1110 Paper 2'!T50)</f>
        <v>0</v>
      </c>
      <c r="O49" s="66">
        <f>'E2L 1110 Paper 2'!U50</f>
        <v>0</v>
      </c>
      <c r="P49" s="66">
        <f>'E2L 1110 Paper 2'!V50</f>
        <v>0</v>
      </c>
      <c r="Q49" s="66">
        <f>'E2L 1110 Paper 3'!AK50</f>
        <v>0</v>
      </c>
      <c r="R49" s="66">
        <f>'E2L 1110 Paper 3'!AL50</f>
        <v>0</v>
      </c>
      <c r="S49" s="80">
        <f>'E2L 1110 Paper 3'!AM50</f>
        <v>0</v>
      </c>
      <c r="T49" s="66">
        <f t="shared" si="1"/>
        <v>0</v>
      </c>
    </row>
    <row r="50" spans="1:20" x14ac:dyDescent="0.3">
      <c r="A50" s="7">
        <f>'E2L 1110 Paper 1 '!A51</f>
        <v>0</v>
      </c>
      <c r="B50" s="7">
        <f>'E2L 1110 Paper 1 '!B51</f>
        <v>0</v>
      </c>
      <c r="C50" s="8">
        <f>'E2L 1110 Paper 1 '!C51:C51</f>
        <v>0</v>
      </c>
      <c r="E50" s="66">
        <f>'E2L 1110 Paper 1 '!AZ51</f>
        <v>0</v>
      </c>
      <c r="F50" s="66">
        <f>'E2L 1110 Paper 1 '!BA51</f>
        <v>0</v>
      </c>
      <c r="G50" s="66">
        <f>'E2L 1110 Paper 1 '!BB51</f>
        <v>0</v>
      </c>
      <c r="H50" s="80">
        <f>'E2L 1110 Paper 2'!R51</f>
        <v>0</v>
      </c>
      <c r="I50" s="66">
        <f>'E2L 1110 Paper 2'!S51</f>
        <v>0</v>
      </c>
      <c r="J50" s="80">
        <f>'E2L 1110 Paper 1 '!BC51</f>
        <v>0</v>
      </c>
      <c r="K50" s="66">
        <f>SUM('E2L 1110 Paper 1 '!BD51)</f>
        <v>0</v>
      </c>
      <c r="L50" s="66">
        <f>'E2L 1110 Paper 1 '!BE51</f>
        <v>0</v>
      </c>
      <c r="M50" s="66">
        <f>'E2L 1110 Paper 1 '!BF51</f>
        <v>0</v>
      </c>
      <c r="N50" s="66">
        <f>SUM('E2L 1110 Paper 2'!T51)</f>
        <v>0</v>
      </c>
      <c r="O50" s="66">
        <f>'E2L 1110 Paper 2'!U51</f>
        <v>0</v>
      </c>
      <c r="P50" s="66">
        <f>'E2L 1110 Paper 2'!V51</f>
        <v>0</v>
      </c>
      <c r="Q50" s="66">
        <f>'E2L 1110 Paper 3'!AK51</f>
        <v>0</v>
      </c>
      <c r="R50" s="66">
        <f>'E2L 1110 Paper 3'!AL51</f>
        <v>0</v>
      </c>
      <c r="S50" s="80">
        <f>'E2L 1110 Paper 3'!AM51</f>
        <v>0</v>
      </c>
      <c r="T50" s="66">
        <f t="shared" si="1"/>
        <v>0</v>
      </c>
    </row>
    <row r="51" spans="1:20" x14ac:dyDescent="0.3">
      <c r="A51" s="7">
        <f>'E2L 1110 Paper 1 '!A52</f>
        <v>0</v>
      </c>
      <c r="B51" s="7">
        <f>'E2L 1110 Paper 1 '!B52</f>
        <v>0</v>
      </c>
      <c r="C51" s="8">
        <f>'E2L 1110 Paper 1 '!C52:C52</f>
        <v>0</v>
      </c>
      <c r="E51" s="66">
        <f>'E2L 1110 Paper 1 '!AZ52</f>
        <v>0</v>
      </c>
      <c r="F51" s="66">
        <f>'E2L 1110 Paper 1 '!BA52</f>
        <v>0</v>
      </c>
      <c r="G51" s="66">
        <f>'E2L 1110 Paper 1 '!BB52</f>
        <v>0</v>
      </c>
      <c r="H51" s="80">
        <f>'E2L 1110 Paper 2'!R52</f>
        <v>0</v>
      </c>
      <c r="I51" s="66">
        <f>'E2L 1110 Paper 2'!S52</f>
        <v>0</v>
      </c>
      <c r="J51" s="80">
        <f>'E2L 1110 Paper 1 '!BC52</f>
        <v>0</v>
      </c>
      <c r="K51" s="66">
        <f>SUM('E2L 1110 Paper 1 '!BD52)</f>
        <v>0</v>
      </c>
      <c r="L51" s="66">
        <f>'E2L 1110 Paper 1 '!BE52</f>
        <v>0</v>
      </c>
      <c r="M51" s="66">
        <f>'E2L 1110 Paper 1 '!BF52</f>
        <v>0</v>
      </c>
      <c r="N51" s="66">
        <f>SUM('E2L 1110 Paper 2'!T52)</f>
        <v>0</v>
      </c>
      <c r="O51" s="66">
        <f>'E2L 1110 Paper 2'!U52</f>
        <v>0</v>
      </c>
      <c r="P51" s="66">
        <f>'E2L 1110 Paper 2'!V52</f>
        <v>0</v>
      </c>
      <c r="Q51" s="66">
        <f>'E2L 1110 Paper 3'!AK52</f>
        <v>0</v>
      </c>
      <c r="R51" s="66">
        <f>'E2L 1110 Paper 3'!AL52</f>
        <v>0</v>
      </c>
      <c r="S51" s="80">
        <f>'E2L 1110 Paper 3'!AM52</f>
        <v>0</v>
      </c>
      <c r="T51" s="66">
        <f t="shared" si="1"/>
        <v>0</v>
      </c>
    </row>
    <row r="52" spans="1:20" x14ac:dyDescent="0.3">
      <c r="A52" s="7">
        <f>'E2L 1110 Paper 1 '!A53</f>
        <v>0</v>
      </c>
      <c r="B52" s="7">
        <f>'E2L 1110 Paper 1 '!B53</f>
        <v>0</v>
      </c>
      <c r="C52" s="8">
        <f>'E2L 1110 Paper 1 '!C53:C53</f>
        <v>0</v>
      </c>
      <c r="E52" s="66">
        <f>'E2L 1110 Paper 1 '!AZ53</f>
        <v>0</v>
      </c>
      <c r="F52" s="66">
        <f>'E2L 1110 Paper 1 '!BA53</f>
        <v>0</v>
      </c>
      <c r="G52" s="66">
        <f>'E2L 1110 Paper 1 '!BB53</f>
        <v>0</v>
      </c>
      <c r="H52" s="80">
        <f>'E2L 1110 Paper 2'!R53</f>
        <v>0</v>
      </c>
      <c r="I52" s="66">
        <f>'E2L 1110 Paper 2'!S53</f>
        <v>0</v>
      </c>
      <c r="J52" s="80">
        <f>'E2L 1110 Paper 1 '!BC53</f>
        <v>0</v>
      </c>
      <c r="K52" s="66">
        <f>SUM('E2L 1110 Paper 1 '!BD53)</f>
        <v>0</v>
      </c>
      <c r="L52" s="66">
        <f>'E2L 1110 Paper 1 '!BE53</f>
        <v>0</v>
      </c>
      <c r="M52" s="66">
        <f>'E2L 1110 Paper 1 '!BF53</f>
        <v>0</v>
      </c>
      <c r="N52" s="66">
        <f>SUM('E2L 1110 Paper 2'!T53)</f>
        <v>0</v>
      </c>
      <c r="O52" s="66">
        <f>'E2L 1110 Paper 2'!U53</f>
        <v>0</v>
      </c>
      <c r="P52" s="66">
        <f>'E2L 1110 Paper 2'!V53</f>
        <v>0</v>
      </c>
      <c r="Q52" s="66">
        <f>'E2L 1110 Paper 3'!AK53</f>
        <v>0</v>
      </c>
      <c r="R52" s="66">
        <f>'E2L 1110 Paper 3'!AL53</f>
        <v>0</v>
      </c>
      <c r="S52" s="80">
        <f>'E2L 1110 Paper 3'!AM53</f>
        <v>0</v>
      </c>
      <c r="T52" s="66">
        <f t="shared" si="1"/>
        <v>0</v>
      </c>
    </row>
    <row r="53" spans="1:20" x14ac:dyDescent="0.3">
      <c r="A53" s="7">
        <f>'E2L 1110 Paper 1 '!A54</f>
        <v>0</v>
      </c>
      <c r="B53" s="7">
        <f>'E2L 1110 Paper 1 '!B54</f>
        <v>0</v>
      </c>
      <c r="C53" s="8">
        <f>'E2L 1110 Paper 1 '!C54:C54</f>
        <v>0</v>
      </c>
      <c r="E53" s="66">
        <f>'E2L 1110 Paper 1 '!AZ54</f>
        <v>0</v>
      </c>
      <c r="F53" s="66">
        <f>'E2L 1110 Paper 1 '!BA54</f>
        <v>0</v>
      </c>
      <c r="G53" s="66">
        <f>'E2L 1110 Paper 1 '!BB54</f>
        <v>0</v>
      </c>
      <c r="H53" s="80">
        <f>'E2L 1110 Paper 2'!R54</f>
        <v>0</v>
      </c>
      <c r="I53" s="66">
        <f>'E2L 1110 Paper 2'!S54</f>
        <v>0</v>
      </c>
      <c r="J53" s="80">
        <f>'E2L 1110 Paper 1 '!BC54</f>
        <v>0</v>
      </c>
      <c r="K53" s="66">
        <f>SUM('E2L 1110 Paper 1 '!BD54)</f>
        <v>0</v>
      </c>
      <c r="L53" s="66">
        <f>'E2L 1110 Paper 1 '!BE54</f>
        <v>0</v>
      </c>
      <c r="M53" s="66">
        <f>'E2L 1110 Paper 1 '!BF54</f>
        <v>0</v>
      </c>
      <c r="N53" s="66">
        <f>SUM('E2L 1110 Paper 2'!T54)</f>
        <v>0</v>
      </c>
      <c r="O53" s="66">
        <f>'E2L 1110 Paper 2'!U54</f>
        <v>0</v>
      </c>
      <c r="P53" s="66">
        <f>'E2L 1110 Paper 2'!V54</f>
        <v>0</v>
      </c>
      <c r="Q53" s="66">
        <f>'E2L 1110 Paper 3'!AK54</f>
        <v>0</v>
      </c>
      <c r="R53" s="66">
        <f>'E2L 1110 Paper 3'!AL54</f>
        <v>0</v>
      </c>
      <c r="S53" s="80">
        <f>'E2L 1110 Paper 3'!AM54</f>
        <v>0</v>
      </c>
      <c r="T53" s="66">
        <f t="shared" si="1"/>
        <v>0</v>
      </c>
    </row>
    <row r="54" spans="1:20" x14ac:dyDescent="0.3">
      <c r="A54" s="7">
        <f>'E2L 1110 Paper 1 '!A55</f>
        <v>0</v>
      </c>
      <c r="B54" s="7">
        <f>'E2L 1110 Paper 1 '!B55</f>
        <v>0</v>
      </c>
      <c r="C54" s="8">
        <f>'E2L 1110 Paper 1 '!C55:C55</f>
        <v>0</v>
      </c>
      <c r="E54" s="66">
        <f>'E2L 1110 Paper 1 '!AZ55</f>
        <v>0</v>
      </c>
      <c r="F54" s="66">
        <f>'E2L 1110 Paper 1 '!BA55</f>
        <v>0</v>
      </c>
      <c r="G54" s="66">
        <f>'E2L 1110 Paper 1 '!BB55</f>
        <v>0</v>
      </c>
      <c r="H54" s="80">
        <f>'E2L 1110 Paper 2'!R55</f>
        <v>0</v>
      </c>
      <c r="I54" s="66">
        <f>'E2L 1110 Paper 2'!S55</f>
        <v>0</v>
      </c>
      <c r="J54" s="80">
        <f>'E2L 1110 Paper 1 '!BC55</f>
        <v>0</v>
      </c>
      <c r="K54" s="66">
        <f>SUM('E2L 1110 Paper 1 '!BD55)</f>
        <v>0</v>
      </c>
      <c r="L54" s="66">
        <f>'E2L 1110 Paper 1 '!BE55</f>
        <v>0</v>
      </c>
      <c r="M54" s="66">
        <f>'E2L 1110 Paper 1 '!BF55</f>
        <v>0</v>
      </c>
      <c r="N54" s="66">
        <f>SUM('E2L 1110 Paper 2'!T55)</f>
        <v>0</v>
      </c>
      <c r="O54" s="66">
        <f>'E2L 1110 Paper 2'!U55</f>
        <v>0</v>
      </c>
      <c r="P54" s="66">
        <f>'E2L 1110 Paper 2'!V55</f>
        <v>0</v>
      </c>
      <c r="Q54" s="66">
        <f>'E2L 1110 Paper 3'!AK55</f>
        <v>0</v>
      </c>
      <c r="R54" s="66">
        <f>'E2L 1110 Paper 3'!AL55</f>
        <v>0</v>
      </c>
      <c r="S54" s="80">
        <f>'E2L 1110 Paper 3'!AM55</f>
        <v>0</v>
      </c>
      <c r="T54" s="66">
        <f t="shared" si="1"/>
        <v>0</v>
      </c>
    </row>
    <row r="55" spans="1:20" x14ac:dyDescent="0.3">
      <c r="A55" s="7">
        <f>'E2L 1110 Paper 1 '!A56</f>
        <v>0</v>
      </c>
      <c r="B55" s="7">
        <f>'E2L 1110 Paper 1 '!B56</f>
        <v>0</v>
      </c>
      <c r="C55" s="8">
        <f>'E2L 1110 Paper 1 '!C56:C56</f>
        <v>0</v>
      </c>
      <c r="E55" s="66">
        <f>'E2L 1110 Paper 1 '!AZ56</f>
        <v>0</v>
      </c>
      <c r="F55" s="66">
        <f>'E2L 1110 Paper 1 '!BA56</f>
        <v>0</v>
      </c>
      <c r="G55" s="66">
        <f>'E2L 1110 Paper 1 '!BB56</f>
        <v>0</v>
      </c>
      <c r="H55" s="80">
        <f>'E2L 1110 Paper 2'!R56</f>
        <v>0</v>
      </c>
      <c r="I55" s="66">
        <f>'E2L 1110 Paper 2'!S56</f>
        <v>0</v>
      </c>
      <c r="J55" s="80">
        <f>'E2L 1110 Paper 1 '!BC56</f>
        <v>0</v>
      </c>
      <c r="K55" s="66">
        <f>SUM('E2L 1110 Paper 1 '!BD56)</f>
        <v>0</v>
      </c>
      <c r="L55" s="66">
        <f>'E2L 1110 Paper 1 '!BE56</f>
        <v>0</v>
      </c>
      <c r="M55" s="66">
        <f>'E2L 1110 Paper 1 '!BF56</f>
        <v>0</v>
      </c>
      <c r="N55" s="66">
        <f>SUM('E2L 1110 Paper 2'!T56)</f>
        <v>0</v>
      </c>
      <c r="O55" s="66">
        <f>'E2L 1110 Paper 2'!U56</f>
        <v>0</v>
      </c>
      <c r="P55" s="66">
        <f>'E2L 1110 Paper 2'!V56</f>
        <v>0</v>
      </c>
      <c r="Q55" s="66">
        <f>'E2L 1110 Paper 3'!AK56</f>
        <v>0</v>
      </c>
      <c r="R55" s="66">
        <f>'E2L 1110 Paper 3'!AL56</f>
        <v>0</v>
      </c>
      <c r="S55" s="80">
        <f>'E2L 1110 Paper 3'!AM56</f>
        <v>0</v>
      </c>
      <c r="T55" s="66">
        <f t="shared" si="1"/>
        <v>0</v>
      </c>
    </row>
    <row r="56" spans="1:20" x14ac:dyDescent="0.3">
      <c r="A56" s="7">
        <f>'E2L 1110 Paper 1 '!A57</f>
        <v>0</v>
      </c>
      <c r="B56" s="7">
        <f>'E2L 1110 Paper 1 '!B57</f>
        <v>0</v>
      </c>
      <c r="C56" s="8">
        <f>'E2L 1110 Paper 1 '!C57:C57</f>
        <v>0</v>
      </c>
      <c r="E56" s="66">
        <f>'E2L 1110 Paper 1 '!AZ57</f>
        <v>0</v>
      </c>
      <c r="F56" s="66">
        <f>'E2L 1110 Paper 1 '!BA57</f>
        <v>0</v>
      </c>
      <c r="G56" s="66">
        <f>'E2L 1110 Paper 1 '!BB57</f>
        <v>0</v>
      </c>
      <c r="H56" s="80">
        <f>'E2L 1110 Paper 2'!R57</f>
        <v>0</v>
      </c>
      <c r="I56" s="66">
        <f>'E2L 1110 Paper 2'!S57</f>
        <v>0</v>
      </c>
      <c r="J56" s="80">
        <f>'E2L 1110 Paper 1 '!BC57</f>
        <v>0</v>
      </c>
      <c r="K56" s="66">
        <f>SUM('E2L 1110 Paper 1 '!BD57)</f>
        <v>0</v>
      </c>
      <c r="L56" s="66">
        <f>'E2L 1110 Paper 1 '!BE57</f>
        <v>0</v>
      </c>
      <c r="M56" s="66">
        <f>'E2L 1110 Paper 1 '!BF57</f>
        <v>0</v>
      </c>
      <c r="N56" s="66">
        <f>SUM('E2L 1110 Paper 2'!T57)</f>
        <v>0</v>
      </c>
      <c r="O56" s="66">
        <f>'E2L 1110 Paper 2'!U57</f>
        <v>0</v>
      </c>
      <c r="P56" s="66">
        <f>'E2L 1110 Paper 2'!V57</f>
        <v>0</v>
      </c>
      <c r="Q56" s="66">
        <f>'E2L 1110 Paper 3'!AK57</f>
        <v>0</v>
      </c>
      <c r="R56" s="66">
        <f>'E2L 1110 Paper 3'!AL57</f>
        <v>0</v>
      </c>
      <c r="S56" s="80">
        <f>'E2L 1110 Paper 3'!AM57</f>
        <v>0</v>
      </c>
      <c r="T56" s="66">
        <f t="shared" si="1"/>
        <v>0</v>
      </c>
    </row>
    <row r="57" spans="1:20" x14ac:dyDescent="0.3">
      <c r="C57" s="15"/>
      <c r="D57" s="15"/>
      <c r="E57" s="15"/>
      <c r="F57" s="15"/>
      <c r="G57" s="59"/>
      <c r="H57" s="59"/>
      <c r="I57" s="15"/>
      <c r="J57" s="59"/>
      <c r="K57" s="15"/>
      <c r="O57" s="15"/>
    </row>
  </sheetData>
  <sheetProtection password="CC7B" sheet="1" objects="1" scenarios="1" insertRows="0" selectLockedCells="1"/>
  <mergeCells count="3">
    <mergeCell ref="T4:T6"/>
    <mergeCell ref="A7:B7"/>
    <mergeCell ref="E4:S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T57"/>
  <sheetViews>
    <sheetView showGridLines="0" workbookViewId="0">
      <pane xSplit="3" ySplit="7" topLeftCell="D8" activePane="bottomRight" state="frozen"/>
      <selection pane="topRight" activeCell="C1" sqref="C1"/>
      <selection pane="bottomLeft" activeCell="A9" sqref="A9"/>
      <selection pane="bottomRight" activeCell="A8" sqref="A8"/>
    </sheetView>
  </sheetViews>
  <sheetFormatPr defaultRowHeight="14.4" x14ac:dyDescent="0.3"/>
  <cols>
    <col min="1" max="2" width="20.77734375" style="59" customWidth="1"/>
    <col min="3" max="3" width="25.77734375" style="60" customWidth="1"/>
    <col min="4" max="4" width="30.77734375" style="58" customWidth="1"/>
    <col min="5" max="11" width="14.33203125" style="58" customWidth="1"/>
    <col min="12" max="14" width="14.33203125" style="59" customWidth="1"/>
    <col min="15" max="15" width="14.33203125" style="58" customWidth="1"/>
    <col min="16" max="19" width="14.33203125" style="59" customWidth="1"/>
    <col min="20" max="20" width="13.77734375" style="59" customWidth="1"/>
    <col min="21" max="16384" width="8.88671875" style="59"/>
  </cols>
  <sheetData>
    <row r="1" spans="1:20" s="51" customFormat="1" ht="70.05" customHeight="1" x14ac:dyDescent="0.4">
      <c r="C1" s="55"/>
      <c r="D1" s="52"/>
      <c r="E1" s="53"/>
      <c r="F1" s="52"/>
      <c r="G1" s="52"/>
      <c r="H1" s="52"/>
      <c r="I1" s="52"/>
      <c r="J1" s="52"/>
      <c r="K1" s="52"/>
      <c r="O1" s="52"/>
      <c r="R1" s="41"/>
      <c r="S1" s="41"/>
    </row>
    <row r="2" spans="1:20" s="51" customFormat="1" ht="22.95" customHeight="1" x14ac:dyDescent="0.4">
      <c r="A2" s="84" t="s">
        <v>52</v>
      </c>
      <c r="B2" s="53"/>
      <c r="C2" s="56"/>
      <c r="D2" s="52"/>
      <c r="E2" s="52"/>
      <c r="F2" s="52"/>
      <c r="G2" s="52"/>
      <c r="H2" s="52"/>
      <c r="I2" s="52"/>
      <c r="J2" s="52"/>
      <c r="K2" s="52"/>
      <c r="O2" s="52"/>
      <c r="R2" s="41"/>
      <c r="S2" s="41"/>
    </row>
    <row r="3" spans="1:20" s="51" customFormat="1" ht="22.95" customHeight="1" x14ac:dyDescent="0.4">
      <c r="A3" s="84" t="s">
        <v>67</v>
      </c>
      <c r="B3" s="53"/>
      <c r="C3" s="56"/>
    </row>
    <row r="4" spans="1:20" s="51" customFormat="1" ht="22.95" customHeight="1" x14ac:dyDescent="0.4">
      <c r="A4" s="84" t="s">
        <v>59</v>
      </c>
      <c r="B4" s="53"/>
      <c r="C4" s="56"/>
      <c r="D4" s="52"/>
      <c r="E4" s="102" t="s">
        <v>43</v>
      </c>
      <c r="F4" s="103"/>
      <c r="G4" s="103"/>
      <c r="H4" s="103"/>
      <c r="I4" s="103"/>
      <c r="J4" s="103"/>
      <c r="K4" s="103"/>
      <c r="L4" s="103"/>
      <c r="M4" s="103"/>
      <c r="N4" s="103"/>
      <c r="O4" s="103"/>
      <c r="P4" s="103"/>
      <c r="Q4" s="103"/>
      <c r="R4" s="103"/>
      <c r="S4" s="104"/>
      <c r="T4" s="101" t="s">
        <v>12</v>
      </c>
    </row>
    <row r="5" spans="1:20" s="51" customFormat="1" ht="29.4" customHeight="1" x14ac:dyDescent="0.3">
      <c r="C5" s="55"/>
      <c r="D5" s="52"/>
      <c r="E5" s="71" t="s">
        <v>31</v>
      </c>
      <c r="F5" s="71" t="s">
        <v>32</v>
      </c>
      <c r="G5" s="70" t="s">
        <v>62</v>
      </c>
      <c r="H5" s="70" t="s">
        <v>31</v>
      </c>
      <c r="I5" s="71" t="s">
        <v>36</v>
      </c>
      <c r="J5" s="70" t="s">
        <v>63</v>
      </c>
      <c r="K5" s="71" t="s">
        <v>35</v>
      </c>
      <c r="L5" s="71" t="s">
        <v>41</v>
      </c>
      <c r="M5" s="71" t="s">
        <v>42</v>
      </c>
      <c r="N5" s="71" t="s">
        <v>37</v>
      </c>
      <c r="O5" s="71" t="s">
        <v>70</v>
      </c>
      <c r="P5" s="71" t="s">
        <v>38</v>
      </c>
      <c r="Q5" s="71" t="s">
        <v>39</v>
      </c>
      <c r="R5" s="71" t="s">
        <v>40</v>
      </c>
      <c r="S5" s="71" t="s">
        <v>66</v>
      </c>
      <c r="T5" s="101"/>
    </row>
    <row r="6" spans="1:20" s="51" customFormat="1" ht="24" customHeight="1" x14ac:dyDescent="0.3">
      <c r="C6" s="55"/>
      <c r="D6" s="106"/>
      <c r="E6" s="75" t="s">
        <v>14</v>
      </c>
      <c r="F6" s="75" t="s">
        <v>15</v>
      </c>
      <c r="G6" s="75" t="s">
        <v>60</v>
      </c>
      <c r="H6" s="82" t="s">
        <v>64</v>
      </c>
      <c r="I6" s="82" t="s">
        <v>26</v>
      </c>
      <c r="J6" s="75" t="s">
        <v>61</v>
      </c>
      <c r="K6" s="75" t="s">
        <v>16</v>
      </c>
      <c r="L6" s="75" t="s">
        <v>17</v>
      </c>
      <c r="M6" s="75" t="s">
        <v>20</v>
      </c>
      <c r="N6" s="82" t="s">
        <v>27</v>
      </c>
      <c r="O6" s="82" t="s">
        <v>28</v>
      </c>
      <c r="P6" s="82" t="s">
        <v>29</v>
      </c>
      <c r="Q6" s="75" t="s">
        <v>21</v>
      </c>
      <c r="R6" s="75" t="s">
        <v>22</v>
      </c>
      <c r="S6" s="75" t="s">
        <v>65</v>
      </c>
      <c r="T6" s="101"/>
    </row>
    <row r="7" spans="1:20" s="51" customFormat="1" ht="22.8" customHeight="1" x14ac:dyDescent="0.4">
      <c r="A7" s="99" t="s">
        <v>6</v>
      </c>
      <c r="B7" s="100"/>
      <c r="C7" s="57" t="s">
        <v>24</v>
      </c>
      <c r="D7" s="64" t="s">
        <v>4</v>
      </c>
      <c r="E7" s="67">
        <f>SUM('E2L 1110 Paper 1 '!AZ7)</f>
        <v>8</v>
      </c>
      <c r="F7" s="67">
        <f>SUM('E2L 1110 Paper 1 '!BA7)</f>
        <v>7</v>
      </c>
      <c r="G7" s="67">
        <f>'E2L 1110 Paper 1 '!BB7</f>
        <v>5</v>
      </c>
      <c r="H7" s="67">
        <f>'E2L 1110 Paper 2'!R7</f>
        <v>5</v>
      </c>
      <c r="I7" s="67">
        <f>'E2L 1110 Paper 2'!S7</f>
        <v>5</v>
      </c>
      <c r="J7" s="67">
        <f>'E2L 1110 Paper 1 '!BC7</f>
        <v>6</v>
      </c>
      <c r="K7" s="67">
        <f>SUM('E2L 1110 Paper 1 '!BD7)</f>
        <v>5</v>
      </c>
      <c r="L7" s="67">
        <f>'E2L 1110 Paper 1 '!BE7</f>
        <v>6</v>
      </c>
      <c r="M7" s="67">
        <f>'E2L 1110 Paper 1 '!BF7</f>
        <v>8</v>
      </c>
      <c r="N7" s="67">
        <f>SUM('E2L 1110 Paper 2'!T7)</f>
        <v>10</v>
      </c>
      <c r="O7" s="67">
        <f>'E2L 1110 Paper 2'!U7</f>
        <v>10</v>
      </c>
      <c r="P7" s="67">
        <f>'E2L 1110 Paper 2'!V7</f>
        <v>5</v>
      </c>
      <c r="Q7" s="67">
        <f>'E2L 1110 Paper 3'!AK7</f>
        <v>5</v>
      </c>
      <c r="R7" s="67">
        <f>'E2L 1110 Paper 3'!AL7</f>
        <v>20</v>
      </c>
      <c r="S7" s="67">
        <f>'E2L 1110 Paper 3'!AM7</f>
        <v>5</v>
      </c>
      <c r="T7" s="65">
        <f>SUM(E7:S7)</f>
        <v>110</v>
      </c>
    </row>
    <row r="8" spans="1:20" x14ac:dyDescent="0.3">
      <c r="A8" s="49"/>
      <c r="B8" s="49"/>
      <c r="C8" s="50"/>
      <c r="E8" s="66"/>
      <c r="F8" s="66"/>
      <c r="G8" s="66"/>
      <c r="H8" s="83"/>
      <c r="I8" s="66"/>
      <c r="J8" s="83"/>
      <c r="K8" s="66"/>
      <c r="L8" s="66"/>
      <c r="M8" s="66"/>
      <c r="N8" s="66"/>
      <c r="O8" s="66"/>
      <c r="P8" s="66"/>
      <c r="Q8" s="66"/>
      <c r="R8" s="66"/>
      <c r="S8" s="83"/>
      <c r="T8" s="66"/>
    </row>
    <row r="9" spans="1:20" x14ac:dyDescent="0.3">
      <c r="A9" s="49"/>
      <c r="B9" s="49"/>
      <c r="C9" s="50"/>
      <c r="E9" s="66"/>
      <c r="F9" s="66"/>
      <c r="G9" s="66"/>
      <c r="H9" s="83"/>
      <c r="I9" s="66"/>
      <c r="J9" s="83"/>
      <c r="K9" s="66"/>
      <c r="L9" s="66"/>
      <c r="M9" s="66"/>
      <c r="N9" s="66"/>
      <c r="O9" s="66"/>
      <c r="P9" s="66"/>
      <c r="Q9" s="66"/>
      <c r="R9" s="66"/>
      <c r="S9" s="83"/>
      <c r="T9" s="66"/>
    </row>
    <row r="10" spans="1:20" x14ac:dyDescent="0.3">
      <c r="A10" s="49"/>
      <c r="B10" s="49"/>
      <c r="C10" s="50"/>
      <c r="E10" s="66"/>
      <c r="F10" s="66"/>
      <c r="G10" s="66"/>
      <c r="H10" s="83"/>
      <c r="I10" s="66"/>
      <c r="J10" s="83"/>
      <c r="K10" s="66"/>
      <c r="L10" s="66"/>
      <c r="M10" s="66"/>
      <c r="N10" s="66"/>
      <c r="O10" s="66"/>
      <c r="P10" s="66"/>
      <c r="Q10" s="66"/>
      <c r="R10" s="66"/>
      <c r="S10" s="83"/>
      <c r="T10" s="66"/>
    </row>
    <row r="11" spans="1:20" x14ac:dyDescent="0.3">
      <c r="A11" s="49"/>
      <c r="B11" s="49"/>
      <c r="C11" s="50"/>
      <c r="E11" s="66"/>
      <c r="F11" s="66"/>
      <c r="G11" s="66"/>
      <c r="H11" s="83"/>
      <c r="I11" s="66"/>
      <c r="J11" s="83"/>
      <c r="K11" s="66"/>
      <c r="L11" s="66"/>
      <c r="M11" s="66"/>
      <c r="N11" s="66"/>
      <c r="O11" s="66"/>
      <c r="P11" s="66"/>
      <c r="Q11" s="66"/>
      <c r="R11" s="66"/>
      <c r="S11" s="83"/>
      <c r="T11" s="66"/>
    </row>
    <row r="12" spans="1:20" x14ac:dyDescent="0.3">
      <c r="A12" s="49"/>
      <c r="B12" s="49"/>
      <c r="C12" s="50"/>
      <c r="E12" s="66"/>
      <c r="F12" s="66"/>
      <c r="G12" s="66"/>
      <c r="H12" s="83"/>
      <c r="I12" s="66"/>
      <c r="J12" s="83"/>
      <c r="K12" s="66"/>
      <c r="L12" s="66"/>
      <c r="M12" s="66"/>
      <c r="N12" s="66"/>
      <c r="O12" s="66"/>
      <c r="P12" s="66"/>
      <c r="Q12" s="66"/>
      <c r="R12" s="66"/>
      <c r="S12" s="83"/>
      <c r="T12" s="66"/>
    </row>
    <row r="13" spans="1:20" x14ac:dyDescent="0.3">
      <c r="A13" s="49"/>
      <c r="B13" s="49"/>
      <c r="C13" s="50"/>
      <c r="E13" s="66"/>
      <c r="F13" s="66"/>
      <c r="G13" s="66"/>
      <c r="H13" s="83"/>
      <c r="I13" s="66"/>
      <c r="J13" s="83"/>
      <c r="K13" s="66"/>
      <c r="L13" s="66"/>
      <c r="M13" s="66"/>
      <c r="N13" s="66"/>
      <c r="O13" s="66"/>
      <c r="P13" s="66"/>
      <c r="Q13" s="66"/>
      <c r="R13" s="66"/>
      <c r="S13" s="83"/>
      <c r="T13" s="66"/>
    </row>
    <row r="14" spans="1:20" x14ac:dyDescent="0.3">
      <c r="A14" s="49"/>
      <c r="B14" s="49"/>
      <c r="C14" s="50"/>
      <c r="E14" s="66"/>
      <c r="F14" s="66"/>
      <c r="G14" s="66"/>
      <c r="H14" s="83"/>
      <c r="I14" s="66"/>
      <c r="J14" s="83"/>
      <c r="K14" s="66"/>
      <c r="L14" s="66"/>
      <c r="M14" s="66"/>
      <c r="N14" s="66"/>
      <c r="O14" s="66"/>
      <c r="P14" s="66"/>
      <c r="Q14" s="66"/>
      <c r="R14" s="66"/>
      <c r="S14" s="83"/>
      <c r="T14" s="66"/>
    </row>
    <row r="15" spans="1:20" x14ac:dyDescent="0.3">
      <c r="A15" s="49"/>
      <c r="B15" s="49"/>
      <c r="C15" s="50"/>
      <c r="E15" s="66"/>
      <c r="F15" s="66"/>
      <c r="G15" s="66"/>
      <c r="H15" s="83"/>
      <c r="I15" s="66"/>
      <c r="J15" s="83"/>
      <c r="K15" s="66"/>
      <c r="L15" s="66"/>
      <c r="M15" s="66"/>
      <c r="N15" s="66"/>
      <c r="O15" s="66"/>
      <c r="P15" s="66"/>
      <c r="Q15" s="66"/>
      <c r="R15" s="66"/>
      <c r="S15" s="83"/>
      <c r="T15" s="66"/>
    </row>
    <row r="16" spans="1:20" x14ac:dyDescent="0.3">
      <c r="A16" s="49"/>
      <c r="B16" s="49"/>
      <c r="C16" s="50"/>
      <c r="E16" s="66"/>
      <c r="F16" s="66"/>
      <c r="G16" s="66"/>
      <c r="H16" s="83"/>
      <c r="I16" s="66"/>
      <c r="J16" s="83"/>
      <c r="K16" s="66"/>
      <c r="L16" s="66"/>
      <c r="M16" s="66"/>
      <c r="N16" s="66"/>
      <c r="O16" s="66"/>
      <c r="P16" s="66"/>
      <c r="Q16" s="66"/>
      <c r="R16" s="66"/>
      <c r="S16" s="83"/>
      <c r="T16" s="66"/>
    </row>
    <row r="17" spans="1:20" x14ac:dyDescent="0.3">
      <c r="A17" s="49"/>
      <c r="B17" s="49"/>
      <c r="C17" s="50"/>
      <c r="E17" s="66"/>
      <c r="F17" s="66"/>
      <c r="G17" s="66"/>
      <c r="H17" s="83"/>
      <c r="I17" s="66"/>
      <c r="J17" s="83"/>
      <c r="K17" s="66"/>
      <c r="L17" s="66"/>
      <c r="M17" s="66"/>
      <c r="N17" s="66"/>
      <c r="O17" s="66"/>
      <c r="P17" s="66"/>
      <c r="Q17" s="66"/>
      <c r="R17" s="66"/>
      <c r="S17" s="83"/>
      <c r="T17" s="66"/>
    </row>
    <row r="18" spans="1:20" x14ac:dyDescent="0.3">
      <c r="A18" s="49"/>
      <c r="B18" s="49"/>
      <c r="C18" s="50"/>
      <c r="E18" s="66"/>
      <c r="F18" s="66"/>
      <c r="G18" s="66"/>
      <c r="H18" s="83"/>
      <c r="I18" s="66"/>
      <c r="J18" s="83"/>
      <c r="K18" s="66"/>
      <c r="L18" s="66"/>
      <c r="M18" s="66"/>
      <c r="N18" s="66"/>
      <c r="O18" s="66"/>
      <c r="P18" s="66"/>
      <c r="Q18" s="66"/>
      <c r="R18" s="66"/>
      <c r="S18" s="83"/>
      <c r="T18" s="66"/>
    </row>
    <row r="19" spans="1:20" x14ac:dyDescent="0.3">
      <c r="A19" s="49"/>
      <c r="B19" s="49"/>
      <c r="C19" s="50"/>
      <c r="E19" s="66"/>
      <c r="F19" s="66"/>
      <c r="G19" s="66"/>
      <c r="H19" s="83"/>
      <c r="I19" s="66"/>
      <c r="J19" s="83"/>
      <c r="K19" s="66"/>
      <c r="L19" s="66"/>
      <c r="M19" s="66"/>
      <c r="N19" s="66"/>
      <c r="O19" s="66"/>
      <c r="P19" s="66"/>
      <c r="Q19" s="66"/>
      <c r="R19" s="66"/>
      <c r="S19" s="83"/>
      <c r="T19" s="66"/>
    </row>
    <row r="20" spans="1:20" x14ac:dyDescent="0.3">
      <c r="A20" s="49"/>
      <c r="B20" s="49"/>
      <c r="C20" s="50"/>
      <c r="E20" s="66"/>
      <c r="F20" s="66"/>
      <c r="G20" s="66"/>
      <c r="H20" s="83"/>
      <c r="I20" s="66"/>
      <c r="J20" s="83"/>
      <c r="K20" s="66"/>
      <c r="L20" s="66"/>
      <c r="M20" s="66"/>
      <c r="N20" s="66"/>
      <c r="O20" s="66"/>
      <c r="P20" s="66"/>
      <c r="Q20" s="66"/>
      <c r="R20" s="66"/>
      <c r="S20" s="83"/>
      <c r="T20" s="66"/>
    </row>
    <row r="21" spans="1:20" x14ac:dyDescent="0.3">
      <c r="A21" s="49"/>
      <c r="B21" s="49"/>
      <c r="C21" s="50"/>
      <c r="E21" s="66"/>
      <c r="F21" s="66"/>
      <c r="G21" s="66"/>
      <c r="H21" s="83"/>
      <c r="I21" s="66"/>
      <c r="J21" s="83"/>
      <c r="K21" s="66"/>
      <c r="L21" s="66"/>
      <c r="M21" s="66"/>
      <c r="N21" s="66"/>
      <c r="O21" s="66"/>
      <c r="P21" s="66"/>
      <c r="Q21" s="66"/>
      <c r="R21" s="66"/>
      <c r="S21" s="83"/>
      <c r="T21" s="66"/>
    </row>
    <row r="22" spans="1:20" x14ac:dyDescent="0.3">
      <c r="A22" s="49"/>
      <c r="B22" s="49"/>
      <c r="C22" s="50"/>
      <c r="E22" s="66"/>
      <c r="F22" s="66"/>
      <c r="G22" s="66"/>
      <c r="H22" s="83"/>
      <c r="I22" s="66"/>
      <c r="J22" s="83"/>
      <c r="K22" s="66"/>
      <c r="L22" s="66"/>
      <c r="M22" s="66"/>
      <c r="N22" s="66"/>
      <c r="O22" s="66"/>
      <c r="P22" s="66"/>
      <c r="Q22" s="66"/>
      <c r="R22" s="66"/>
      <c r="S22" s="83"/>
      <c r="T22" s="66"/>
    </row>
    <row r="23" spans="1:20" x14ac:dyDescent="0.3">
      <c r="A23" s="49"/>
      <c r="B23" s="49"/>
      <c r="C23" s="50"/>
      <c r="E23" s="66"/>
      <c r="F23" s="66"/>
      <c r="G23" s="66"/>
      <c r="H23" s="83"/>
      <c r="I23" s="66"/>
      <c r="J23" s="83"/>
      <c r="K23" s="66"/>
      <c r="L23" s="66"/>
      <c r="M23" s="66"/>
      <c r="N23" s="66"/>
      <c r="O23" s="66"/>
      <c r="P23" s="66"/>
      <c r="Q23" s="66"/>
      <c r="R23" s="66"/>
      <c r="S23" s="83"/>
      <c r="T23" s="66"/>
    </row>
    <row r="24" spans="1:20" x14ac:dyDescent="0.3">
      <c r="A24" s="49"/>
      <c r="B24" s="49"/>
      <c r="C24" s="50"/>
      <c r="E24" s="66"/>
      <c r="F24" s="66"/>
      <c r="G24" s="66"/>
      <c r="H24" s="83"/>
      <c r="I24" s="66"/>
      <c r="J24" s="83"/>
      <c r="K24" s="66"/>
      <c r="L24" s="66"/>
      <c r="M24" s="66"/>
      <c r="N24" s="66"/>
      <c r="O24" s="66"/>
      <c r="P24" s="66"/>
      <c r="Q24" s="66"/>
      <c r="R24" s="66"/>
      <c r="S24" s="83"/>
      <c r="T24" s="66"/>
    </row>
    <row r="25" spans="1:20" x14ac:dyDescent="0.3">
      <c r="A25" s="49"/>
      <c r="B25" s="49"/>
      <c r="C25" s="50"/>
      <c r="E25" s="66"/>
      <c r="F25" s="66"/>
      <c r="G25" s="66"/>
      <c r="H25" s="83"/>
      <c r="I25" s="66"/>
      <c r="J25" s="83"/>
      <c r="K25" s="66"/>
      <c r="L25" s="66"/>
      <c r="M25" s="66"/>
      <c r="N25" s="66"/>
      <c r="O25" s="66"/>
      <c r="P25" s="66"/>
      <c r="Q25" s="66"/>
      <c r="R25" s="66"/>
      <c r="S25" s="83"/>
      <c r="T25" s="66"/>
    </row>
    <row r="26" spans="1:20" x14ac:dyDescent="0.3">
      <c r="A26" s="49"/>
      <c r="B26" s="49"/>
      <c r="C26" s="50"/>
      <c r="E26" s="66"/>
      <c r="F26" s="66"/>
      <c r="G26" s="66"/>
      <c r="H26" s="83"/>
      <c r="I26" s="66"/>
      <c r="J26" s="83"/>
      <c r="K26" s="66"/>
      <c r="L26" s="66"/>
      <c r="M26" s="66"/>
      <c r="N26" s="66"/>
      <c r="O26" s="66"/>
      <c r="P26" s="66"/>
      <c r="Q26" s="66"/>
      <c r="R26" s="66"/>
      <c r="S26" s="83"/>
      <c r="T26" s="66"/>
    </row>
    <row r="27" spans="1:20" x14ac:dyDescent="0.3">
      <c r="A27" s="49"/>
      <c r="B27" s="49"/>
      <c r="C27" s="50"/>
      <c r="E27" s="66"/>
      <c r="F27" s="66"/>
      <c r="G27" s="66"/>
      <c r="H27" s="83"/>
      <c r="I27" s="66"/>
      <c r="J27" s="83"/>
      <c r="K27" s="66"/>
      <c r="L27" s="66"/>
      <c r="M27" s="66"/>
      <c r="N27" s="66"/>
      <c r="O27" s="66"/>
      <c r="P27" s="66"/>
      <c r="Q27" s="66"/>
      <c r="R27" s="66"/>
      <c r="S27" s="83"/>
      <c r="T27" s="66"/>
    </row>
    <row r="28" spans="1:20" x14ac:dyDescent="0.3">
      <c r="A28" s="49"/>
      <c r="B28" s="49"/>
      <c r="C28" s="50"/>
      <c r="E28" s="66"/>
      <c r="F28" s="66"/>
      <c r="G28" s="66"/>
      <c r="H28" s="83"/>
      <c r="I28" s="66"/>
      <c r="J28" s="83"/>
      <c r="K28" s="66"/>
      <c r="L28" s="66"/>
      <c r="M28" s="66"/>
      <c r="N28" s="66"/>
      <c r="O28" s="66"/>
      <c r="P28" s="66"/>
      <c r="Q28" s="66"/>
      <c r="R28" s="66"/>
      <c r="S28" s="83"/>
      <c r="T28" s="66"/>
    </row>
    <row r="29" spans="1:20" x14ac:dyDescent="0.3">
      <c r="A29" s="49"/>
      <c r="B29" s="49"/>
      <c r="C29" s="50"/>
      <c r="E29" s="66"/>
      <c r="F29" s="66"/>
      <c r="G29" s="66"/>
      <c r="H29" s="83"/>
      <c r="I29" s="66"/>
      <c r="J29" s="83"/>
      <c r="K29" s="66"/>
      <c r="L29" s="66"/>
      <c r="M29" s="66"/>
      <c r="N29" s="66"/>
      <c r="O29" s="66"/>
      <c r="P29" s="66"/>
      <c r="Q29" s="66"/>
      <c r="R29" s="66"/>
      <c r="S29" s="83"/>
      <c r="T29" s="66"/>
    </row>
    <row r="30" spans="1:20" x14ac:dyDescent="0.3">
      <c r="A30" s="49"/>
      <c r="B30" s="49"/>
      <c r="C30" s="50"/>
      <c r="E30" s="66"/>
      <c r="F30" s="66"/>
      <c r="G30" s="66"/>
      <c r="H30" s="83"/>
      <c r="I30" s="66"/>
      <c r="J30" s="83"/>
      <c r="K30" s="66"/>
      <c r="L30" s="66"/>
      <c r="M30" s="66"/>
      <c r="N30" s="66"/>
      <c r="O30" s="66"/>
      <c r="P30" s="66"/>
      <c r="Q30" s="66"/>
      <c r="R30" s="66"/>
      <c r="S30" s="83"/>
      <c r="T30" s="66"/>
    </row>
    <row r="31" spans="1:20" x14ac:dyDescent="0.3">
      <c r="A31" s="49"/>
      <c r="B31" s="49"/>
      <c r="C31" s="50"/>
      <c r="E31" s="66"/>
      <c r="F31" s="66"/>
      <c r="G31" s="66"/>
      <c r="H31" s="83"/>
      <c r="I31" s="66"/>
      <c r="J31" s="83"/>
      <c r="K31" s="66"/>
      <c r="L31" s="66"/>
      <c r="M31" s="66"/>
      <c r="N31" s="66"/>
      <c r="O31" s="66"/>
      <c r="P31" s="66"/>
      <c r="Q31" s="66"/>
      <c r="R31" s="66"/>
      <c r="S31" s="83"/>
      <c r="T31" s="66"/>
    </row>
    <row r="32" spans="1:20" x14ac:dyDescent="0.3">
      <c r="A32" s="49"/>
      <c r="B32" s="49"/>
      <c r="C32" s="50"/>
      <c r="E32" s="66"/>
      <c r="F32" s="66"/>
      <c r="G32" s="66"/>
      <c r="H32" s="83"/>
      <c r="I32" s="66"/>
      <c r="J32" s="83"/>
      <c r="K32" s="66"/>
      <c r="L32" s="66"/>
      <c r="M32" s="66"/>
      <c r="N32" s="66"/>
      <c r="O32" s="66"/>
      <c r="P32" s="66"/>
      <c r="Q32" s="66"/>
      <c r="R32" s="66"/>
      <c r="S32" s="83"/>
      <c r="T32" s="66"/>
    </row>
    <row r="33" spans="1:20" x14ac:dyDescent="0.3">
      <c r="A33" s="49"/>
      <c r="B33" s="49"/>
      <c r="C33" s="50"/>
      <c r="E33" s="66"/>
      <c r="F33" s="66"/>
      <c r="G33" s="66"/>
      <c r="H33" s="83"/>
      <c r="I33" s="66"/>
      <c r="J33" s="83"/>
      <c r="K33" s="66"/>
      <c r="L33" s="66"/>
      <c r="M33" s="66"/>
      <c r="N33" s="66"/>
      <c r="O33" s="66"/>
      <c r="P33" s="66"/>
      <c r="Q33" s="66"/>
      <c r="R33" s="66"/>
      <c r="S33" s="83"/>
      <c r="T33" s="66"/>
    </row>
    <row r="34" spans="1:20" x14ac:dyDescent="0.3">
      <c r="A34" s="49"/>
      <c r="B34" s="49"/>
      <c r="C34" s="50"/>
      <c r="E34" s="66"/>
      <c r="F34" s="66"/>
      <c r="G34" s="66"/>
      <c r="H34" s="83"/>
      <c r="I34" s="66"/>
      <c r="J34" s="83"/>
      <c r="K34" s="66"/>
      <c r="L34" s="66"/>
      <c r="M34" s="66"/>
      <c r="N34" s="66"/>
      <c r="O34" s="66"/>
      <c r="P34" s="66"/>
      <c r="Q34" s="66"/>
      <c r="R34" s="66"/>
      <c r="S34" s="83"/>
      <c r="T34" s="66"/>
    </row>
    <row r="35" spans="1:20" x14ac:dyDescent="0.3">
      <c r="A35" s="49"/>
      <c r="B35" s="49"/>
      <c r="C35" s="50"/>
      <c r="E35" s="66"/>
      <c r="F35" s="66"/>
      <c r="G35" s="66"/>
      <c r="H35" s="83"/>
      <c r="I35" s="66"/>
      <c r="J35" s="83"/>
      <c r="K35" s="66"/>
      <c r="L35" s="66"/>
      <c r="M35" s="66"/>
      <c r="N35" s="66"/>
      <c r="O35" s="66"/>
      <c r="P35" s="66"/>
      <c r="Q35" s="66"/>
      <c r="R35" s="66"/>
      <c r="S35" s="83"/>
      <c r="T35" s="66"/>
    </row>
    <row r="36" spans="1:20" x14ac:dyDescent="0.3">
      <c r="A36" s="49"/>
      <c r="B36" s="49"/>
      <c r="C36" s="50"/>
      <c r="E36" s="66"/>
      <c r="F36" s="66"/>
      <c r="G36" s="66"/>
      <c r="H36" s="83"/>
      <c r="I36" s="66"/>
      <c r="J36" s="83"/>
      <c r="K36" s="66"/>
      <c r="L36" s="66"/>
      <c r="M36" s="66"/>
      <c r="N36" s="66"/>
      <c r="O36" s="66"/>
      <c r="P36" s="66"/>
      <c r="Q36" s="66"/>
      <c r="R36" s="66"/>
      <c r="S36" s="83"/>
      <c r="T36" s="66"/>
    </row>
    <row r="37" spans="1:20" x14ac:dyDescent="0.3">
      <c r="A37" s="49"/>
      <c r="B37" s="49"/>
      <c r="C37" s="50"/>
      <c r="E37" s="66"/>
      <c r="F37" s="66"/>
      <c r="G37" s="66"/>
      <c r="H37" s="83"/>
      <c r="I37" s="66"/>
      <c r="J37" s="83"/>
      <c r="K37" s="66"/>
      <c r="L37" s="66"/>
      <c r="M37" s="66"/>
      <c r="N37" s="66"/>
      <c r="O37" s="66"/>
      <c r="P37" s="66"/>
      <c r="Q37" s="66"/>
      <c r="R37" s="66"/>
      <c r="S37" s="83"/>
      <c r="T37" s="66"/>
    </row>
    <row r="38" spans="1:20" x14ac:dyDescent="0.3">
      <c r="A38" s="49"/>
      <c r="B38" s="49"/>
      <c r="C38" s="50"/>
      <c r="E38" s="66"/>
      <c r="F38" s="66"/>
      <c r="G38" s="66"/>
      <c r="H38" s="83"/>
      <c r="I38" s="66"/>
      <c r="J38" s="83"/>
      <c r="K38" s="66"/>
      <c r="L38" s="66"/>
      <c r="M38" s="66"/>
      <c r="N38" s="66"/>
      <c r="O38" s="66"/>
      <c r="P38" s="66"/>
      <c r="Q38" s="66"/>
      <c r="R38" s="66"/>
      <c r="S38" s="83"/>
      <c r="T38" s="66"/>
    </row>
    <row r="39" spans="1:20" x14ac:dyDescent="0.3">
      <c r="A39" s="49"/>
      <c r="B39" s="49"/>
      <c r="C39" s="50"/>
      <c r="E39" s="66"/>
      <c r="F39" s="66"/>
      <c r="G39" s="66"/>
      <c r="H39" s="83"/>
      <c r="I39" s="66"/>
      <c r="J39" s="83"/>
      <c r="K39" s="66"/>
      <c r="L39" s="66"/>
      <c r="M39" s="66"/>
      <c r="N39" s="66"/>
      <c r="O39" s="66"/>
      <c r="P39" s="66"/>
      <c r="Q39" s="66"/>
      <c r="R39" s="66"/>
      <c r="S39" s="83"/>
      <c r="T39" s="66"/>
    </row>
    <row r="40" spans="1:20" x14ac:dyDescent="0.3">
      <c r="A40" s="49"/>
      <c r="B40" s="49"/>
      <c r="C40" s="50"/>
      <c r="E40" s="66"/>
      <c r="F40" s="66"/>
      <c r="G40" s="66"/>
      <c r="H40" s="83"/>
      <c r="I40" s="66"/>
      <c r="J40" s="83"/>
      <c r="K40" s="66"/>
      <c r="L40" s="66"/>
      <c r="M40" s="66"/>
      <c r="N40" s="66"/>
      <c r="O40" s="66"/>
      <c r="P40" s="66"/>
      <c r="Q40" s="66"/>
      <c r="R40" s="66"/>
      <c r="S40" s="83"/>
      <c r="T40" s="66"/>
    </row>
    <row r="41" spans="1:20" x14ac:dyDescent="0.3">
      <c r="A41" s="49"/>
      <c r="B41" s="49"/>
      <c r="C41" s="50"/>
      <c r="E41" s="66"/>
      <c r="F41" s="66"/>
      <c r="G41" s="66"/>
      <c r="H41" s="83"/>
      <c r="I41" s="66"/>
      <c r="J41" s="83"/>
      <c r="K41" s="66"/>
      <c r="L41" s="66"/>
      <c r="M41" s="66"/>
      <c r="N41" s="66"/>
      <c r="O41" s="66"/>
      <c r="P41" s="66"/>
      <c r="Q41" s="66"/>
      <c r="R41" s="66"/>
      <c r="S41" s="83"/>
      <c r="T41" s="66"/>
    </row>
    <row r="42" spans="1:20" x14ac:dyDescent="0.3">
      <c r="A42" s="49"/>
      <c r="B42" s="49"/>
      <c r="C42" s="50"/>
      <c r="E42" s="66"/>
      <c r="F42" s="66"/>
      <c r="G42" s="66"/>
      <c r="H42" s="83"/>
      <c r="I42" s="66"/>
      <c r="J42" s="83"/>
      <c r="K42" s="66"/>
      <c r="L42" s="66"/>
      <c r="M42" s="66"/>
      <c r="N42" s="66"/>
      <c r="O42" s="66"/>
      <c r="P42" s="66"/>
      <c r="Q42" s="66"/>
      <c r="R42" s="66"/>
      <c r="S42" s="83"/>
      <c r="T42" s="66"/>
    </row>
    <row r="43" spans="1:20" x14ac:dyDescent="0.3">
      <c r="A43" s="49"/>
      <c r="B43" s="49"/>
      <c r="C43" s="50"/>
      <c r="E43" s="66"/>
      <c r="F43" s="66"/>
      <c r="G43" s="66"/>
      <c r="H43" s="83"/>
      <c r="I43" s="66"/>
      <c r="J43" s="83"/>
      <c r="K43" s="66"/>
      <c r="L43" s="66"/>
      <c r="M43" s="66"/>
      <c r="N43" s="66"/>
      <c r="O43" s="66"/>
      <c r="P43" s="66"/>
      <c r="Q43" s="66"/>
      <c r="R43" s="66"/>
      <c r="S43" s="83"/>
      <c r="T43" s="66"/>
    </row>
    <row r="44" spans="1:20" x14ac:dyDescent="0.3">
      <c r="A44" s="49"/>
      <c r="B44" s="49"/>
      <c r="C44" s="50"/>
      <c r="E44" s="66"/>
      <c r="F44" s="66"/>
      <c r="G44" s="66"/>
      <c r="H44" s="83"/>
      <c r="I44" s="66"/>
      <c r="J44" s="83"/>
      <c r="K44" s="66"/>
      <c r="L44" s="66"/>
      <c r="M44" s="66"/>
      <c r="N44" s="66"/>
      <c r="O44" s="66"/>
      <c r="P44" s="66"/>
      <c r="Q44" s="66"/>
      <c r="R44" s="66"/>
      <c r="S44" s="83"/>
      <c r="T44" s="66"/>
    </row>
    <row r="45" spans="1:20" x14ac:dyDescent="0.3">
      <c r="A45" s="49"/>
      <c r="B45" s="49"/>
      <c r="C45" s="50"/>
      <c r="E45" s="66"/>
      <c r="F45" s="66"/>
      <c r="G45" s="66"/>
      <c r="H45" s="83"/>
      <c r="I45" s="66"/>
      <c r="J45" s="83"/>
      <c r="K45" s="66"/>
      <c r="L45" s="66"/>
      <c r="M45" s="66"/>
      <c r="N45" s="66"/>
      <c r="O45" s="66"/>
      <c r="P45" s="66"/>
      <c r="Q45" s="66"/>
      <c r="R45" s="66"/>
      <c r="S45" s="83"/>
      <c r="T45" s="66"/>
    </row>
    <row r="46" spans="1:20" x14ac:dyDescent="0.3">
      <c r="A46" s="49"/>
      <c r="B46" s="49"/>
      <c r="C46" s="50"/>
      <c r="E46" s="66"/>
      <c r="F46" s="66"/>
      <c r="G46" s="66"/>
      <c r="H46" s="83"/>
      <c r="I46" s="66"/>
      <c r="J46" s="83"/>
      <c r="K46" s="66"/>
      <c r="L46" s="66"/>
      <c r="M46" s="66"/>
      <c r="N46" s="66"/>
      <c r="O46" s="66"/>
      <c r="P46" s="66"/>
      <c r="Q46" s="66"/>
      <c r="R46" s="66"/>
      <c r="S46" s="83"/>
      <c r="T46" s="66"/>
    </row>
    <row r="47" spans="1:20" x14ac:dyDescent="0.3">
      <c r="A47" s="49"/>
      <c r="B47" s="49"/>
      <c r="C47" s="50"/>
      <c r="E47" s="66"/>
      <c r="F47" s="66"/>
      <c r="G47" s="66"/>
      <c r="H47" s="83"/>
      <c r="I47" s="66"/>
      <c r="J47" s="83"/>
      <c r="K47" s="66"/>
      <c r="L47" s="66"/>
      <c r="M47" s="66"/>
      <c r="N47" s="66"/>
      <c r="O47" s="66"/>
      <c r="P47" s="66"/>
      <c r="Q47" s="66"/>
      <c r="R47" s="66"/>
      <c r="S47" s="83"/>
      <c r="T47" s="66"/>
    </row>
    <row r="48" spans="1:20" x14ac:dyDescent="0.3">
      <c r="A48" s="49"/>
      <c r="B48" s="49"/>
      <c r="C48" s="50"/>
      <c r="E48" s="66"/>
      <c r="F48" s="66"/>
      <c r="G48" s="66"/>
      <c r="H48" s="83"/>
      <c r="I48" s="66"/>
      <c r="J48" s="83"/>
      <c r="K48" s="66"/>
      <c r="L48" s="66"/>
      <c r="M48" s="66"/>
      <c r="N48" s="66"/>
      <c r="O48" s="66"/>
      <c r="P48" s="66"/>
      <c r="Q48" s="66"/>
      <c r="R48" s="66"/>
      <c r="S48" s="83"/>
      <c r="T48" s="66"/>
    </row>
    <row r="49" spans="1:20" x14ac:dyDescent="0.3">
      <c r="A49" s="49"/>
      <c r="B49" s="49"/>
      <c r="C49" s="50"/>
      <c r="E49" s="66"/>
      <c r="F49" s="66"/>
      <c r="G49" s="66"/>
      <c r="H49" s="83"/>
      <c r="I49" s="66"/>
      <c r="J49" s="83"/>
      <c r="K49" s="66"/>
      <c r="L49" s="66"/>
      <c r="M49" s="66"/>
      <c r="N49" s="66"/>
      <c r="O49" s="66"/>
      <c r="P49" s="66"/>
      <c r="Q49" s="66"/>
      <c r="R49" s="66"/>
      <c r="S49" s="83"/>
      <c r="T49" s="66"/>
    </row>
    <row r="50" spans="1:20" x14ac:dyDescent="0.3">
      <c r="A50" s="49"/>
      <c r="B50" s="49"/>
      <c r="C50" s="50"/>
      <c r="E50" s="66"/>
      <c r="F50" s="66"/>
      <c r="G50" s="66"/>
      <c r="H50" s="83"/>
      <c r="I50" s="66"/>
      <c r="J50" s="83"/>
      <c r="K50" s="66"/>
      <c r="L50" s="66"/>
      <c r="M50" s="66"/>
      <c r="N50" s="66"/>
      <c r="O50" s="66"/>
      <c r="P50" s="66"/>
      <c r="Q50" s="66"/>
      <c r="R50" s="66"/>
      <c r="S50" s="83"/>
      <c r="T50" s="66"/>
    </row>
    <row r="51" spans="1:20" x14ac:dyDescent="0.3">
      <c r="A51" s="49"/>
      <c r="B51" s="49"/>
      <c r="C51" s="50"/>
      <c r="E51" s="66"/>
      <c r="F51" s="66"/>
      <c r="G51" s="66"/>
      <c r="H51" s="83"/>
      <c r="I51" s="66"/>
      <c r="J51" s="83"/>
      <c r="K51" s="66"/>
      <c r="L51" s="66"/>
      <c r="M51" s="66"/>
      <c r="N51" s="66"/>
      <c r="O51" s="66"/>
      <c r="P51" s="66"/>
      <c r="Q51" s="66"/>
      <c r="R51" s="66"/>
      <c r="S51" s="83"/>
      <c r="T51" s="66"/>
    </row>
    <row r="52" spans="1:20" x14ac:dyDescent="0.3">
      <c r="A52" s="49"/>
      <c r="B52" s="49"/>
      <c r="C52" s="50"/>
      <c r="E52" s="66"/>
      <c r="F52" s="66"/>
      <c r="G52" s="66"/>
      <c r="H52" s="83"/>
      <c r="I52" s="66"/>
      <c r="J52" s="83"/>
      <c r="K52" s="66"/>
      <c r="L52" s="66"/>
      <c r="M52" s="66"/>
      <c r="N52" s="66"/>
      <c r="O52" s="66"/>
      <c r="P52" s="66"/>
      <c r="Q52" s="66"/>
      <c r="R52" s="66"/>
      <c r="S52" s="83"/>
      <c r="T52" s="66"/>
    </row>
    <row r="53" spans="1:20" x14ac:dyDescent="0.3">
      <c r="A53" s="49"/>
      <c r="B53" s="49"/>
      <c r="C53" s="50"/>
      <c r="E53" s="66"/>
      <c r="F53" s="66"/>
      <c r="G53" s="66"/>
      <c r="H53" s="83"/>
      <c r="I53" s="66"/>
      <c r="J53" s="83"/>
      <c r="K53" s="66"/>
      <c r="L53" s="66"/>
      <c r="M53" s="66"/>
      <c r="N53" s="66"/>
      <c r="O53" s="66"/>
      <c r="P53" s="66"/>
      <c r="Q53" s="66"/>
      <c r="R53" s="66"/>
      <c r="S53" s="83"/>
      <c r="T53" s="66"/>
    </row>
    <row r="54" spans="1:20" x14ac:dyDescent="0.3">
      <c r="A54" s="49"/>
      <c r="B54" s="49"/>
      <c r="C54" s="50"/>
      <c r="E54" s="66"/>
      <c r="F54" s="66"/>
      <c r="G54" s="66"/>
      <c r="H54" s="83"/>
      <c r="I54" s="66"/>
      <c r="J54" s="83"/>
      <c r="K54" s="66"/>
      <c r="L54" s="66"/>
      <c r="M54" s="66"/>
      <c r="N54" s="66"/>
      <c r="O54" s="66"/>
      <c r="P54" s="66"/>
      <c r="Q54" s="66"/>
      <c r="R54" s="66"/>
      <c r="S54" s="83"/>
      <c r="T54" s="66"/>
    </row>
    <row r="55" spans="1:20" x14ac:dyDescent="0.3">
      <c r="A55" s="49"/>
      <c r="B55" s="49"/>
      <c r="C55" s="50"/>
      <c r="E55" s="66"/>
      <c r="F55" s="66"/>
      <c r="G55" s="66"/>
      <c r="H55" s="83"/>
      <c r="I55" s="66"/>
      <c r="J55" s="83"/>
      <c r="K55" s="66"/>
      <c r="L55" s="66"/>
      <c r="M55" s="66"/>
      <c r="N55" s="66"/>
      <c r="O55" s="66"/>
      <c r="P55" s="66"/>
      <c r="Q55" s="66"/>
      <c r="R55" s="66"/>
      <c r="S55" s="83"/>
      <c r="T55" s="66"/>
    </row>
    <row r="56" spans="1:20" x14ac:dyDescent="0.3">
      <c r="A56" s="49"/>
      <c r="B56" s="49"/>
      <c r="C56" s="50"/>
      <c r="E56" s="66"/>
      <c r="F56" s="66"/>
      <c r="G56" s="66"/>
      <c r="H56" s="83"/>
      <c r="I56" s="66"/>
      <c r="J56" s="83"/>
      <c r="K56" s="66"/>
      <c r="L56" s="66"/>
      <c r="M56" s="66"/>
      <c r="N56" s="66"/>
      <c r="O56" s="66"/>
      <c r="P56" s="66"/>
      <c r="Q56" s="66"/>
      <c r="R56" s="66"/>
      <c r="S56" s="83"/>
      <c r="T56" s="66"/>
    </row>
    <row r="57" spans="1:20" x14ac:dyDescent="0.3">
      <c r="C57" s="59"/>
      <c r="D57" s="59"/>
      <c r="E57" s="59"/>
      <c r="F57" s="59"/>
      <c r="G57" s="59"/>
      <c r="H57" s="59"/>
      <c r="I57" s="59"/>
      <c r="J57" s="59"/>
      <c r="K57" s="59"/>
      <c r="O57" s="59"/>
    </row>
  </sheetData>
  <sheetProtection password="CC7B" sheet="1" objects="1" scenarios="1" insertRows="0" selectLockedCells="1"/>
  <mergeCells count="3">
    <mergeCell ref="E4:S4"/>
    <mergeCell ref="T4:T6"/>
    <mergeCell ref="A7:B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E2L 1110 Paper 1 </vt:lpstr>
      <vt:lpstr>E2L 1110 Paper 2</vt:lpstr>
      <vt:lpstr>E2L 1110 Paper 3</vt:lpstr>
      <vt:lpstr>E2L 1110 Paper 1, 2 and 3</vt:lpstr>
      <vt:lpstr>Year Group</vt:lpstr>
    </vt:vector>
  </TitlesOfParts>
  <Company>Cambridge Assessment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Talbot</dc:creator>
  <cp:lastModifiedBy>Rachel Talbot</cp:lastModifiedBy>
  <dcterms:created xsi:type="dcterms:W3CDTF">2020-04-24T10:44:58Z</dcterms:created>
  <dcterms:modified xsi:type="dcterms:W3CDTF">2020-05-06T09:53:58Z</dcterms:modified>
</cp:coreProperties>
</file>