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filestorage\cie\ASD\Assessment_Projects\Secure WIP\April 2020 pack\Mathematics\Primary\"/>
    </mc:Choice>
  </mc:AlternateContent>
  <bookViews>
    <workbookView xWindow="0" yWindow="180" windowWidth="22980" windowHeight="9144"/>
  </bookViews>
  <sheets>
    <sheet name="Instructions" sheetId="2" r:id="rId1"/>
    <sheet name="MATHEMATICS 0845 Paper 1 " sheetId="1" r:id="rId2"/>
    <sheet name="MATHEMATICS 0845 Paper 2" sheetId="4" r:id="rId3"/>
    <sheet name="MATHEMATICS 0845 Paper 1 and 2" sheetId="6" r:id="rId4"/>
    <sheet name="Year Group" sheetId="7" r:id="rId5"/>
  </sheets>
  <calcPr calcId="171027"/>
</workbook>
</file>

<file path=xl/calcChain.xml><?xml version="1.0" encoding="utf-8"?>
<calcChain xmlns="http://schemas.openxmlformats.org/spreadsheetml/2006/main">
  <c r="AJ10" i="4" l="1"/>
  <c r="AI10" i="4" s="1"/>
  <c r="AK10" i="4" s="1"/>
  <c r="AJ11" i="4"/>
  <c r="AI11" i="4" s="1"/>
  <c r="AK11" i="4" s="1"/>
  <c r="AJ12" i="4"/>
  <c r="AK12" i="4" s="1"/>
  <c r="AJ13" i="4"/>
  <c r="AI13" i="4" s="1"/>
  <c r="AJ14" i="4"/>
  <c r="AI14" i="4" s="1"/>
  <c r="AJ15" i="4"/>
  <c r="AK15" i="4" s="1"/>
  <c r="AJ16" i="4"/>
  <c r="AK16" i="4" s="1"/>
  <c r="AJ17" i="4"/>
  <c r="AI17" i="4" s="1"/>
  <c r="AJ18" i="4"/>
  <c r="AI18" i="4" s="1"/>
  <c r="AI19" i="4"/>
  <c r="AJ19" i="4"/>
  <c r="AK19" i="4" s="1"/>
  <c r="AJ20" i="4"/>
  <c r="AK20" i="4" s="1"/>
  <c r="AJ21" i="4"/>
  <c r="AI21" i="4" s="1"/>
  <c r="AJ22" i="4"/>
  <c r="AI22" i="4" s="1"/>
  <c r="AI23" i="4"/>
  <c r="AJ23" i="4"/>
  <c r="AK23" i="4" s="1"/>
  <c r="AJ24" i="4"/>
  <c r="AK24" i="4" s="1"/>
  <c r="AJ25" i="4"/>
  <c r="AI25" i="4" s="1"/>
  <c r="AJ26" i="4"/>
  <c r="AI26" i="4" s="1"/>
  <c r="AJ27" i="4"/>
  <c r="AK27" i="4" s="1"/>
  <c r="AJ28" i="4"/>
  <c r="AK28" i="4" s="1"/>
  <c r="AJ29" i="4"/>
  <c r="AI29" i="4" s="1"/>
  <c r="AJ30" i="4"/>
  <c r="AI30" i="4" s="1"/>
  <c r="AJ31" i="4"/>
  <c r="AK31" i="4" s="1"/>
  <c r="AJ32" i="4"/>
  <c r="AK32" i="4" s="1"/>
  <c r="AJ33" i="4"/>
  <c r="AI33" i="4" s="1"/>
  <c r="AJ34" i="4"/>
  <c r="AI34" i="4" s="1"/>
  <c r="AJ35" i="4"/>
  <c r="AK35" i="4" s="1"/>
  <c r="AJ36" i="4"/>
  <c r="AK36" i="4" s="1"/>
  <c r="AJ37" i="4"/>
  <c r="AI37" i="4" s="1"/>
  <c r="AJ38" i="4"/>
  <c r="AI38" i="4" s="1"/>
  <c r="AJ39" i="4"/>
  <c r="AK39" i="4" s="1"/>
  <c r="AJ40" i="4"/>
  <c r="AK40" i="4" s="1"/>
  <c r="AJ41" i="4"/>
  <c r="AI41" i="4" s="1"/>
  <c r="AJ42" i="4"/>
  <c r="AI42" i="4" s="1"/>
  <c r="AJ43" i="4"/>
  <c r="AK43" i="4" s="1"/>
  <c r="AJ44" i="4"/>
  <c r="AK44" i="4" s="1"/>
  <c r="AJ45" i="4"/>
  <c r="AI45" i="4" s="1"/>
  <c r="AJ46" i="4"/>
  <c r="AI46" i="4" s="1"/>
  <c r="AJ47" i="4"/>
  <c r="AK47" i="4" s="1"/>
  <c r="AJ48" i="4"/>
  <c r="AK48" i="4" s="1"/>
  <c r="AJ49" i="4"/>
  <c r="AI49" i="4" s="1"/>
  <c r="AJ50" i="4"/>
  <c r="AI50" i="4" s="1"/>
  <c r="AK50" i="4"/>
  <c r="AJ51" i="4"/>
  <c r="AK51" i="4" s="1"/>
  <c r="AJ52" i="4"/>
  <c r="AK52" i="4" s="1"/>
  <c r="AJ53" i="4"/>
  <c r="AI53" i="4" s="1"/>
  <c r="AK53" i="4"/>
  <c r="AJ54" i="4"/>
  <c r="AI54" i="4" s="1"/>
  <c r="AJ55" i="4"/>
  <c r="AK55" i="4" s="1"/>
  <c r="AJ56" i="4"/>
  <c r="AK56" i="4" s="1"/>
  <c r="AJ57" i="4"/>
  <c r="AI57" i="4" s="1"/>
  <c r="AJ9" i="4"/>
  <c r="AI9" i="4" s="1"/>
  <c r="AI27" i="4" l="1"/>
  <c r="AI39" i="4"/>
  <c r="AI35" i="4"/>
  <c r="AI47" i="4"/>
  <c r="AI15" i="4"/>
  <c r="AI31" i="4"/>
  <c r="AK54" i="4"/>
  <c r="AI43" i="4"/>
  <c r="AK57" i="4"/>
  <c r="AI55" i="4"/>
  <c r="AI51" i="4"/>
  <c r="AK46" i="4"/>
  <c r="AK42" i="4"/>
  <c r="AK38" i="4"/>
  <c r="AK34" i="4"/>
  <c r="AK30" i="4"/>
  <c r="AK26" i="4"/>
  <c r="AK22" i="4"/>
  <c r="AK18" i="4"/>
  <c r="AK14" i="4"/>
  <c r="AI44" i="4"/>
  <c r="AI40" i="4"/>
  <c r="AI36" i="4"/>
  <c r="AI32" i="4"/>
  <c r="AI28" i="4"/>
  <c r="AI24" i="4"/>
  <c r="AI20" i="4"/>
  <c r="AI16" i="4"/>
  <c r="AK9" i="4"/>
  <c r="AI12" i="4"/>
  <c r="AK49" i="4"/>
  <c r="AK45" i="4"/>
  <c r="AK41" i="4"/>
  <c r="AK37" i="4"/>
  <c r="AK33" i="4"/>
  <c r="AK29" i="4"/>
  <c r="AK25" i="4"/>
  <c r="AK21" i="4"/>
  <c r="AK17" i="4"/>
  <c r="AK13" i="4"/>
  <c r="AI56" i="4"/>
  <c r="AI52" i="4"/>
  <c r="AI48" i="4"/>
  <c r="AL10" i="1"/>
  <c r="AK10" i="1" s="1"/>
  <c r="AL11" i="1"/>
  <c r="AL12" i="1"/>
  <c r="AK12" i="1" s="1"/>
  <c r="AL13" i="1"/>
  <c r="AK13" i="1" s="1"/>
  <c r="AL14" i="1"/>
  <c r="AK14" i="1" s="1"/>
  <c r="AL15" i="1"/>
  <c r="AL16" i="1"/>
  <c r="AL17" i="1"/>
  <c r="AL18" i="1"/>
  <c r="AK18" i="1" s="1"/>
  <c r="AL19" i="1"/>
  <c r="AL20" i="1"/>
  <c r="AL21" i="1"/>
  <c r="AL22" i="1"/>
  <c r="AK22" i="1" s="1"/>
  <c r="AL23" i="1"/>
  <c r="AL24" i="1"/>
  <c r="AL25" i="1"/>
  <c r="AL26" i="1"/>
  <c r="AK26" i="1" s="1"/>
  <c r="AL27" i="1"/>
  <c r="AL28" i="1"/>
  <c r="AL29" i="1"/>
  <c r="AL30" i="1"/>
  <c r="AK30" i="1" s="1"/>
  <c r="AL31" i="1"/>
  <c r="AL32" i="1"/>
  <c r="AL33" i="1"/>
  <c r="AL34" i="1"/>
  <c r="AK34" i="1" s="1"/>
  <c r="AL35" i="1"/>
  <c r="AL36" i="1"/>
  <c r="AL37" i="1"/>
  <c r="AL38" i="1"/>
  <c r="AK38" i="1" s="1"/>
  <c r="AL39" i="1"/>
  <c r="AL40" i="1"/>
  <c r="AL41" i="1"/>
  <c r="AL42" i="1"/>
  <c r="AK42" i="1" s="1"/>
  <c r="AL43" i="1"/>
  <c r="AL44" i="1"/>
  <c r="AL45" i="1"/>
  <c r="AL46" i="1"/>
  <c r="AK46" i="1" s="1"/>
  <c r="AL47" i="1"/>
  <c r="AL48" i="1"/>
  <c r="AL49" i="1"/>
  <c r="AL50" i="1"/>
  <c r="AK50" i="1" s="1"/>
  <c r="AL51" i="1"/>
  <c r="AL52" i="1"/>
  <c r="AL53" i="1"/>
  <c r="AL54" i="1"/>
  <c r="AK54" i="1" s="1"/>
  <c r="AL55" i="1"/>
  <c r="AL56" i="1"/>
  <c r="AL57" i="1"/>
  <c r="AL9" i="1"/>
  <c r="AK9" i="1" s="1"/>
  <c r="AM28" i="1" l="1"/>
  <c r="AK28" i="1"/>
  <c r="AM35" i="1"/>
  <c r="AK35" i="1"/>
  <c r="AM27" i="1"/>
  <c r="AK27" i="1"/>
  <c r="AM19" i="1"/>
  <c r="AK19" i="1"/>
  <c r="AM37" i="1"/>
  <c r="AK37" i="1"/>
  <c r="AM52" i="1"/>
  <c r="AK52" i="1"/>
  <c r="AM13" i="1"/>
  <c r="AM53" i="1"/>
  <c r="AK53" i="1"/>
  <c r="AM21" i="1"/>
  <c r="AK21" i="1"/>
  <c r="AM44" i="1"/>
  <c r="AK44" i="1"/>
  <c r="AM20" i="1"/>
  <c r="AK20" i="1"/>
  <c r="AM51" i="1"/>
  <c r="AK51" i="1"/>
  <c r="AM9" i="1"/>
  <c r="AM49" i="1"/>
  <c r="AK49" i="1"/>
  <c r="AM41" i="1"/>
  <c r="AK41" i="1"/>
  <c r="AM33" i="1"/>
  <c r="AK33" i="1"/>
  <c r="AM25" i="1"/>
  <c r="AK25" i="1"/>
  <c r="AM17" i="1"/>
  <c r="AK17" i="1"/>
  <c r="AM45" i="1"/>
  <c r="AK45" i="1"/>
  <c r="AM43" i="1"/>
  <c r="AK43" i="1"/>
  <c r="AK57" i="1"/>
  <c r="AM57" i="1" s="1"/>
  <c r="AM56" i="1"/>
  <c r="AK56" i="1"/>
  <c r="AM48" i="1"/>
  <c r="AK48" i="1"/>
  <c r="AM40" i="1"/>
  <c r="AK40" i="1"/>
  <c r="AM32" i="1"/>
  <c r="AK32" i="1"/>
  <c r="AM24" i="1"/>
  <c r="AK24" i="1"/>
  <c r="AM16" i="1"/>
  <c r="AK16" i="1"/>
  <c r="AM29" i="1"/>
  <c r="AK29" i="1"/>
  <c r="AM36" i="1"/>
  <c r="AK36" i="1"/>
  <c r="AM55" i="1"/>
  <c r="AK55" i="1"/>
  <c r="AM47" i="1"/>
  <c r="AK47" i="1"/>
  <c r="AM39" i="1"/>
  <c r="AK39" i="1"/>
  <c r="AM31" i="1"/>
  <c r="AK31" i="1"/>
  <c r="AM23" i="1"/>
  <c r="AK23" i="1"/>
  <c r="AM15" i="1"/>
  <c r="AK15" i="1"/>
  <c r="AM11" i="1"/>
  <c r="AK11" i="1"/>
  <c r="AM54" i="1"/>
  <c r="AM50" i="1"/>
  <c r="AM46" i="1"/>
  <c r="AM42" i="1"/>
  <c r="AM38" i="1"/>
  <c r="AM34" i="1"/>
  <c r="AM30" i="1"/>
  <c r="AM26" i="1"/>
  <c r="AM22" i="1"/>
  <c r="AM18" i="1"/>
  <c r="AM14" i="1"/>
  <c r="AM12" i="1"/>
  <c r="AM10" i="1"/>
  <c r="C10" i="4" l="1"/>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9" i="4"/>
  <c r="B49" i="4"/>
  <c r="A50" i="4"/>
  <c r="B50" i="4"/>
  <c r="A51" i="4"/>
  <c r="B51" i="4"/>
  <c r="A52" i="4"/>
  <c r="B52" i="4"/>
  <c r="A53" i="4"/>
  <c r="B53" i="4"/>
  <c r="A54" i="4"/>
  <c r="B54" i="4"/>
  <c r="A55" i="4"/>
  <c r="B55" i="4"/>
  <c r="A56" i="4"/>
  <c r="B56" i="4"/>
  <c r="A57" i="4"/>
  <c r="B57" i="4"/>
  <c r="B9" i="4"/>
  <c r="A9" i="4"/>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B9" i="6"/>
  <c r="A57" i="6"/>
  <c r="A9" i="6"/>
  <c r="AL10" i="4"/>
  <c r="AM10" i="4"/>
  <c r="AN10" i="4"/>
  <c r="AO10" i="4"/>
  <c r="AP10" i="4"/>
  <c r="AQ10" i="4"/>
  <c r="AL11" i="4"/>
  <c r="AM11" i="4"/>
  <c r="AN11" i="4"/>
  <c r="AO11" i="4"/>
  <c r="AP11" i="4"/>
  <c r="AQ11" i="4"/>
  <c r="AL12" i="4"/>
  <c r="AM12" i="4"/>
  <c r="AN12" i="4"/>
  <c r="AO12" i="4"/>
  <c r="AP12" i="4"/>
  <c r="AQ12" i="4"/>
  <c r="AL13" i="4"/>
  <c r="AM13" i="4"/>
  <c r="AN13" i="4"/>
  <c r="AO13" i="4"/>
  <c r="AP13" i="4"/>
  <c r="AQ13" i="4"/>
  <c r="AL14" i="4"/>
  <c r="AM14" i="4"/>
  <c r="AN14" i="4"/>
  <c r="AO14" i="4"/>
  <c r="AP14" i="4"/>
  <c r="AQ14" i="4"/>
  <c r="AL15" i="4"/>
  <c r="AM15" i="4"/>
  <c r="AN15" i="4"/>
  <c r="AO15" i="4"/>
  <c r="AP15" i="4"/>
  <c r="AQ15" i="4"/>
  <c r="AL16" i="4"/>
  <c r="AM16" i="4"/>
  <c r="AN16" i="4"/>
  <c r="AO16" i="4"/>
  <c r="AP16" i="4"/>
  <c r="AQ16" i="4"/>
  <c r="AL17" i="4"/>
  <c r="AM17" i="4"/>
  <c r="AN17" i="4"/>
  <c r="AO17" i="4"/>
  <c r="AP17" i="4"/>
  <c r="AQ17" i="4"/>
  <c r="AL18" i="4"/>
  <c r="AM18" i="4"/>
  <c r="AN18" i="4"/>
  <c r="AO18" i="4"/>
  <c r="AP18" i="4"/>
  <c r="AQ18" i="4"/>
  <c r="AL19" i="4"/>
  <c r="AM19" i="4"/>
  <c r="AN19" i="4"/>
  <c r="AO19" i="4"/>
  <c r="AP19" i="4"/>
  <c r="AQ19" i="4"/>
  <c r="AL20" i="4"/>
  <c r="AM20" i="4"/>
  <c r="AN20" i="4"/>
  <c r="AO20" i="4"/>
  <c r="AP20" i="4"/>
  <c r="AQ20" i="4"/>
  <c r="AL21" i="4"/>
  <c r="AM21" i="4"/>
  <c r="AN21" i="4"/>
  <c r="AO21" i="4"/>
  <c r="AP21" i="4"/>
  <c r="AQ21" i="4"/>
  <c r="AL22" i="4"/>
  <c r="AM22" i="4"/>
  <c r="AN22" i="4"/>
  <c r="AO22" i="4"/>
  <c r="AP22" i="4"/>
  <c r="AQ22" i="4"/>
  <c r="AL23" i="4"/>
  <c r="AM23" i="4"/>
  <c r="AN23" i="4"/>
  <c r="AO23" i="4"/>
  <c r="AP23" i="4"/>
  <c r="AQ23" i="4"/>
  <c r="AL24" i="4"/>
  <c r="AM24" i="4"/>
  <c r="AN24" i="4"/>
  <c r="AO24" i="4"/>
  <c r="AP24" i="4"/>
  <c r="AQ24" i="4"/>
  <c r="AL25" i="4"/>
  <c r="AM25" i="4"/>
  <c r="AN25" i="4"/>
  <c r="AO25" i="4"/>
  <c r="AP25" i="4"/>
  <c r="AQ25" i="4"/>
  <c r="AL26" i="4"/>
  <c r="AM26" i="4"/>
  <c r="AN26" i="4"/>
  <c r="AO26" i="4"/>
  <c r="AP26" i="4"/>
  <c r="AQ26" i="4"/>
  <c r="AL27" i="4"/>
  <c r="AM27" i="4"/>
  <c r="AN27" i="4"/>
  <c r="AO27" i="4"/>
  <c r="AP27" i="4"/>
  <c r="AQ27" i="4"/>
  <c r="AL28" i="4"/>
  <c r="AM28" i="4"/>
  <c r="AN28" i="4"/>
  <c r="AO28" i="4"/>
  <c r="AP28" i="4"/>
  <c r="AQ28" i="4"/>
  <c r="AL29" i="4"/>
  <c r="AM29" i="4"/>
  <c r="AN29" i="4"/>
  <c r="AO29" i="4"/>
  <c r="AP29" i="4"/>
  <c r="AQ29" i="4"/>
  <c r="AL30" i="4"/>
  <c r="AM30" i="4"/>
  <c r="AN30" i="4"/>
  <c r="AO30" i="4"/>
  <c r="AP30" i="4"/>
  <c r="AQ30" i="4"/>
  <c r="AL31" i="4"/>
  <c r="AM31" i="4"/>
  <c r="AN31" i="4"/>
  <c r="AO31" i="4"/>
  <c r="AP31" i="4"/>
  <c r="AQ31" i="4"/>
  <c r="AL32" i="4"/>
  <c r="AM32" i="4"/>
  <c r="AN32" i="4"/>
  <c r="AO32" i="4"/>
  <c r="AP32" i="4"/>
  <c r="AQ32" i="4"/>
  <c r="AL33" i="4"/>
  <c r="AM33" i="4"/>
  <c r="AN33" i="4"/>
  <c r="AO33" i="4"/>
  <c r="AP33" i="4"/>
  <c r="AQ33" i="4"/>
  <c r="AL34" i="4"/>
  <c r="AM34" i="4"/>
  <c r="AN34" i="4"/>
  <c r="AO34" i="4"/>
  <c r="AP34" i="4"/>
  <c r="AQ34" i="4"/>
  <c r="AL35" i="4"/>
  <c r="AM35" i="4"/>
  <c r="AN35" i="4"/>
  <c r="AO35" i="4"/>
  <c r="AP35" i="4"/>
  <c r="AQ35" i="4"/>
  <c r="AL36" i="4"/>
  <c r="AM36" i="4"/>
  <c r="AN36" i="4"/>
  <c r="AO36" i="4"/>
  <c r="AP36" i="4"/>
  <c r="AQ36" i="4"/>
  <c r="AL37" i="4"/>
  <c r="AM37" i="4"/>
  <c r="AN37" i="4"/>
  <c r="AO37" i="4"/>
  <c r="AP37" i="4"/>
  <c r="AQ37" i="4"/>
  <c r="AL38" i="4"/>
  <c r="AM38" i="4"/>
  <c r="AN38" i="4"/>
  <c r="AO38" i="4"/>
  <c r="AP38" i="4"/>
  <c r="AQ38" i="4"/>
  <c r="AL39" i="4"/>
  <c r="AM39" i="4"/>
  <c r="AN39" i="4"/>
  <c r="AO39" i="4"/>
  <c r="AP39" i="4"/>
  <c r="AQ39" i="4"/>
  <c r="AL40" i="4"/>
  <c r="AM40" i="4"/>
  <c r="AN40" i="4"/>
  <c r="AO40" i="4"/>
  <c r="AP40" i="4"/>
  <c r="AQ40" i="4"/>
  <c r="AL41" i="4"/>
  <c r="AM41" i="4"/>
  <c r="AN41" i="4"/>
  <c r="AO41" i="4"/>
  <c r="AP41" i="4"/>
  <c r="AQ41" i="4"/>
  <c r="AL42" i="4"/>
  <c r="AM42" i="4"/>
  <c r="AN42" i="4"/>
  <c r="AO42" i="4"/>
  <c r="AP42" i="4"/>
  <c r="AQ42" i="4"/>
  <c r="AL43" i="4"/>
  <c r="AM43" i="4"/>
  <c r="AN43" i="4"/>
  <c r="AO43" i="4"/>
  <c r="AP43" i="4"/>
  <c r="AQ43" i="4"/>
  <c r="AL44" i="4"/>
  <c r="AM44" i="4"/>
  <c r="AN44" i="4"/>
  <c r="AO44" i="4"/>
  <c r="AP44" i="4"/>
  <c r="AQ44" i="4"/>
  <c r="AL45" i="4"/>
  <c r="AM45" i="4"/>
  <c r="AN45" i="4"/>
  <c r="AO45" i="4"/>
  <c r="AP45" i="4"/>
  <c r="AQ45" i="4"/>
  <c r="AL46" i="4"/>
  <c r="AM46" i="4"/>
  <c r="AN46" i="4"/>
  <c r="AO46" i="4"/>
  <c r="AP46" i="4"/>
  <c r="AQ46" i="4"/>
  <c r="AL47" i="4"/>
  <c r="AM47" i="4"/>
  <c r="AN47" i="4"/>
  <c r="AO47" i="4"/>
  <c r="AP47" i="4"/>
  <c r="AQ47" i="4"/>
  <c r="AL48" i="4"/>
  <c r="AM48" i="4"/>
  <c r="AN48" i="4"/>
  <c r="AO48" i="4"/>
  <c r="AP48" i="4"/>
  <c r="AQ48" i="4"/>
  <c r="AL49" i="4"/>
  <c r="AM49" i="4"/>
  <c r="AN49" i="4"/>
  <c r="AO49" i="4"/>
  <c r="AP49" i="4"/>
  <c r="AQ49" i="4"/>
  <c r="AL50" i="4"/>
  <c r="AM50" i="4"/>
  <c r="AN50" i="4"/>
  <c r="AO50" i="4"/>
  <c r="AP50" i="4"/>
  <c r="AQ50" i="4"/>
  <c r="AL51" i="4"/>
  <c r="AM51" i="4"/>
  <c r="AN51" i="4"/>
  <c r="AO51" i="4"/>
  <c r="AP51" i="4"/>
  <c r="AQ51" i="4"/>
  <c r="AL52" i="4"/>
  <c r="AM52" i="4"/>
  <c r="AN52" i="4"/>
  <c r="AO52" i="4"/>
  <c r="AP52" i="4"/>
  <c r="AQ52" i="4"/>
  <c r="AL53" i="4"/>
  <c r="AM53" i="4"/>
  <c r="AN53" i="4"/>
  <c r="AO53" i="4"/>
  <c r="AP53" i="4"/>
  <c r="AQ53" i="4"/>
  <c r="AL54" i="4"/>
  <c r="AM54" i="4"/>
  <c r="AN54" i="4"/>
  <c r="AO54" i="4"/>
  <c r="AP54" i="4"/>
  <c r="AQ54" i="4"/>
  <c r="AL55" i="4"/>
  <c r="AM55" i="4"/>
  <c r="AN55" i="4"/>
  <c r="AO55" i="4"/>
  <c r="AP55" i="4"/>
  <c r="AQ55" i="4"/>
  <c r="AL56" i="4"/>
  <c r="AM56" i="4"/>
  <c r="AN56" i="4"/>
  <c r="AO56" i="4"/>
  <c r="AP56" i="4"/>
  <c r="AQ56" i="4"/>
  <c r="AL57" i="4"/>
  <c r="AM57" i="4"/>
  <c r="AN57" i="4"/>
  <c r="AO57" i="4"/>
  <c r="AP57" i="4"/>
  <c r="AQ57" i="4"/>
  <c r="AP7" i="4"/>
  <c r="AO7" i="4"/>
  <c r="AN7" i="4"/>
  <c r="AM7" i="4"/>
  <c r="AL7" i="4"/>
  <c r="AP9" i="4"/>
  <c r="AO9" i="4"/>
  <c r="AN9" i="4"/>
  <c r="AM9" i="4"/>
  <c r="AL9" i="4"/>
  <c r="AL3" i="4" s="1"/>
  <c r="AM3" i="4" l="1"/>
  <c r="AO3" i="4"/>
  <c r="AN3" i="4"/>
  <c r="AP3" i="4"/>
  <c r="AQ9" i="4"/>
  <c r="AQ3" i="4" s="1"/>
  <c r="AQ7" i="4"/>
  <c r="AN12" i="1" l="1"/>
  <c r="E12" i="6" s="1"/>
  <c r="AO12" i="1"/>
  <c r="F12" i="6" s="1"/>
  <c r="AP12" i="1"/>
  <c r="AQ12" i="1"/>
  <c r="H12" i="6" s="1"/>
  <c r="AR12" i="1"/>
  <c r="I12" i="6" s="1"/>
  <c r="AS12" i="1"/>
  <c r="AN13" i="1"/>
  <c r="E13" i="6" s="1"/>
  <c r="AO13" i="1"/>
  <c r="F13" i="6" s="1"/>
  <c r="AP13" i="1"/>
  <c r="G13" i="6" s="1"/>
  <c r="AQ13" i="1"/>
  <c r="H13" i="6" s="1"/>
  <c r="AR13" i="1"/>
  <c r="I13" i="6" s="1"/>
  <c r="AS13" i="1"/>
  <c r="J13" i="6" s="1"/>
  <c r="AN14" i="1"/>
  <c r="E14" i="6" s="1"/>
  <c r="AO14" i="1"/>
  <c r="F14" i="6" s="1"/>
  <c r="AP14" i="1"/>
  <c r="G14" i="6" s="1"/>
  <c r="AQ14" i="1"/>
  <c r="H14" i="6" s="1"/>
  <c r="AR14" i="1"/>
  <c r="I14" i="6" s="1"/>
  <c r="AS14" i="1"/>
  <c r="J14" i="6" s="1"/>
  <c r="AN15" i="1"/>
  <c r="E15" i="6" s="1"/>
  <c r="AO15" i="1"/>
  <c r="F15" i="6" s="1"/>
  <c r="AP15" i="1"/>
  <c r="G15" i="6" s="1"/>
  <c r="AQ15" i="1"/>
  <c r="H15" i="6" s="1"/>
  <c r="AR15" i="1"/>
  <c r="I15" i="6" s="1"/>
  <c r="AS15" i="1"/>
  <c r="J15" i="6" s="1"/>
  <c r="AN16" i="1"/>
  <c r="E16" i="6" s="1"/>
  <c r="AO16" i="1"/>
  <c r="F16" i="6" s="1"/>
  <c r="AP16" i="1"/>
  <c r="G16" i="6" s="1"/>
  <c r="AQ16" i="1"/>
  <c r="H16" i="6" s="1"/>
  <c r="AR16" i="1"/>
  <c r="I16" i="6" s="1"/>
  <c r="AS16" i="1"/>
  <c r="J16" i="6" s="1"/>
  <c r="G12" i="6" l="1"/>
  <c r="J12" i="6"/>
  <c r="AS10" i="1"/>
  <c r="J10" i="6" s="1"/>
  <c r="AN10" i="1"/>
  <c r="E10" i="6" s="1"/>
  <c r="AO10" i="1"/>
  <c r="F10" i="6" s="1"/>
  <c r="AP10" i="1"/>
  <c r="G10" i="6" s="1"/>
  <c r="AQ10" i="1"/>
  <c r="H10" i="6" s="1"/>
  <c r="AR10" i="1"/>
  <c r="I10" i="6" s="1"/>
  <c r="AS11" i="1"/>
  <c r="J11" i="6" s="1"/>
  <c r="AN11" i="1"/>
  <c r="E11" i="6" s="1"/>
  <c r="AO11" i="1"/>
  <c r="F11" i="6" s="1"/>
  <c r="AP11" i="1"/>
  <c r="G11" i="6" s="1"/>
  <c r="AQ11" i="1"/>
  <c r="H11" i="6" s="1"/>
  <c r="AR11" i="1"/>
  <c r="I11" i="6" s="1"/>
  <c r="AS17" i="1"/>
  <c r="J17" i="6" s="1"/>
  <c r="AN17" i="1"/>
  <c r="E17" i="6" s="1"/>
  <c r="AO17" i="1"/>
  <c r="F17" i="6" s="1"/>
  <c r="AP17" i="1"/>
  <c r="G17" i="6" s="1"/>
  <c r="AQ17" i="1"/>
  <c r="H17" i="6" s="1"/>
  <c r="AR17" i="1"/>
  <c r="I17" i="6" s="1"/>
  <c r="AS18" i="1"/>
  <c r="J18" i="6" s="1"/>
  <c r="AN18" i="1"/>
  <c r="E18" i="6" s="1"/>
  <c r="AO18" i="1"/>
  <c r="F18" i="6" s="1"/>
  <c r="AP18" i="1"/>
  <c r="G18" i="6" s="1"/>
  <c r="AQ18" i="1"/>
  <c r="H18" i="6" s="1"/>
  <c r="AR18" i="1"/>
  <c r="I18" i="6" s="1"/>
  <c r="AS19" i="1"/>
  <c r="J19" i="6" s="1"/>
  <c r="AN19" i="1"/>
  <c r="E19" i="6" s="1"/>
  <c r="AO19" i="1"/>
  <c r="F19" i="6" s="1"/>
  <c r="AP19" i="1"/>
  <c r="G19" i="6" s="1"/>
  <c r="AQ19" i="1"/>
  <c r="H19" i="6" s="1"/>
  <c r="AR19" i="1"/>
  <c r="I19" i="6" s="1"/>
  <c r="AS20" i="1"/>
  <c r="J20" i="6" s="1"/>
  <c r="AN20" i="1"/>
  <c r="E20" i="6" s="1"/>
  <c r="AO20" i="1"/>
  <c r="F20" i="6" s="1"/>
  <c r="AP20" i="1"/>
  <c r="G20" i="6" s="1"/>
  <c r="AQ20" i="1"/>
  <c r="H20" i="6" s="1"/>
  <c r="AR20" i="1"/>
  <c r="I20" i="6" s="1"/>
  <c r="AS21" i="1"/>
  <c r="J21" i="6" s="1"/>
  <c r="AN21" i="1"/>
  <c r="E21" i="6" s="1"/>
  <c r="AO21" i="1"/>
  <c r="F21" i="6" s="1"/>
  <c r="AP21" i="1"/>
  <c r="G21" i="6" s="1"/>
  <c r="AQ21" i="1"/>
  <c r="H21" i="6" s="1"/>
  <c r="AR21" i="1"/>
  <c r="I21" i="6" s="1"/>
  <c r="AS22" i="1"/>
  <c r="J22" i="6" s="1"/>
  <c r="AN22" i="1"/>
  <c r="E22" i="6" s="1"/>
  <c r="AO22" i="1"/>
  <c r="F22" i="6" s="1"/>
  <c r="AP22" i="1"/>
  <c r="G22" i="6" s="1"/>
  <c r="AQ22" i="1"/>
  <c r="H22" i="6" s="1"/>
  <c r="AR22" i="1"/>
  <c r="I22" i="6" s="1"/>
  <c r="AS23" i="1"/>
  <c r="J23" i="6" s="1"/>
  <c r="AN23" i="1"/>
  <c r="E23" i="6" s="1"/>
  <c r="AO23" i="1"/>
  <c r="F23" i="6" s="1"/>
  <c r="AP23" i="1"/>
  <c r="G23" i="6" s="1"/>
  <c r="AQ23" i="1"/>
  <c r="H23" i="6" s="1"/>
  <c r="AR23" i="1"/>
  <c r="I23" i="6" s="1"/>
  <c r="AS24" i="1"/>
  <c r="J24" i="6" s="1"/>
  <c r="AN24" i="1"/>
  <c r="E24" i="6" s="1"/>
  <c r="AO24" i="1"/>
  <c r="F24" i="6" s="1"/>
  <c r="AP24" i="1"/>
  <c r="G24" i="6" s="1"/>
  <c r="AQ24" i="1"/>
  <c r="H24" i="6" s="1"/>
  <c r="AR24" i="1"/>
  <c r="I24" i="6" s="1"/>
  <c r="AS25" i="1"/>
  <c r="J25" i="6" s="1"/>
  <c r="AN25" i="1"/>
  <c r="E25" i="6" s="1"/>
  <c r="AO25" i="1"/>
  <c r="F25" i="6" s="1"/>
  <c r="AP25" i="1"/>
  <c r="G25" i="6" s="1"/>
  <c r="AQ25" i="1"/>
  <c r="H25" i="6" s="1"/>
  <c r="AR25" i="1"/>
  <c r="I25" i="6" s="1"/>
  <c r="AS26" i="1"/>
  <c r="J26" i="6" s="1"/>
  <c r="AN26" i="1"/>
  <c r="E26" i="6" s="1"/>
  <c r="AO26" i="1"/>
  <c r="F26" i="6" s="1"/>
  <c r="AP26" i="1"/>
  <c r="G26" i="6" s="1"/>
  <c r="AQ26" i="1"/>
  <c r="H26" i="6" s="1"/>
  <c r="AR26" i="1"/>
  <c r="I26" i="6" s="1"/>
  <c r="AS27" i="1"/>
  <c r="J27" i="6" s="1"/>
  <c r="AN27" i="1"/>
  <c r="E27" i="6" s="1"/>
  <c r="AO27" i="1"/>
  <c r="F27" i="6" s="1"/>
  <c r="AP27" i="1"/>
  <c r="G27" i="6" s="1"/>
  <c r="AQ27" i="1"/>
  <c r="H27" i="6" s="1"/>
  <c r="AR27" i="1"/>
  <c r="I27" i="6" s="1"/>
  <c r="AS28" i="1"/>
  <c r="J28" i="6" s="1"/>
  <c r="AN28" i="1"/>
  <c r="E28" i="6" s="1"/>
  <c r="AO28" i="1"/>
  <c r="F28" i="6" s="1"/>
  <c r="AP28" i="1"/>
  <c r="G28" i="6" s="1"/>
  <c r="AQ28" i="1"/>
  <c r="H28" i="6" s="1"/>
  <c r="AR28" i="1"/>
  <c r="I28" i="6" s="1"/>
  <c r="AS29" i="1"/>
  <c r="J29" i="6" s="1"/>
  <c r="AN29" i="1"/>
  <c r="E29" i="6" s="1"/>
  <c r="AO29" i="1"/>
  <c r="F29" i="6" s="1"/>
  <c r="AP29" i="1"/>
  <c r="G29" i="6" s="1"/>
  <c r="AQ29" i="1"/>
  <c r="H29" i="6" s="1"/>
  <c r="AR29" i="1"/>
  <c r="I29" i="6" s="1"/>
  <c r="AS30" i="1"/>
  <c r="J30" i="6" s="1"/>
  <c r="AN30" i="1"/>
  <c r="E30" i="6" s="1"/>
  <c r="AO30" i="1"/>
  <c r="F30" i="6" s="1"/>
  <c r="AP30" i="1"/>
  <c r="G30" i="6" s="1"/>
  <c r="AQ30" i="1"/>
  <c r="H30" i="6" s="1"/>
  <c r="AR30" i="1"/>
  <c r="I30" i="6" s="1"/>
  <c r="AS31" i="1"/>
  <c r="J31" i="6" s="1"/>
  <c r="AN31" i="1"/>
  <c r="E31" i="6" s="1"/>
  <c r="AO31" i="1"/>
  <c r="F31" i="6" s="1"/>
  <c r="AP31" i="1"/>
  <c r="G31" i="6" s="1"/>
  <c r="AQ31" i="1"/>
  <c r="H31" i="6" s="1"/>
  <c r="AR31" i="1"/>
  <c r="I31" i="6" s="1"/>
  <c r="AS32" i="1"/>
  <c r="J32" i="6" s="1"/>
  <c r="AN32" i="1"/>
  <c r="E32" i="6" s="1"/>
  <c r="AO32" i="1"/>
  <c r="F32" i="6" s="1"/>
  <c r="AP32" i="1"/>
  <c r="G32" i="6" s="1"/>
  <c r="AQ32" i="1"/>
  <c r="H32" i="6" s="1"/>
  <c r="AR32" i="1"/>
  <c r="I32" i="6" s="1"/>
  <c r="AS33" i="1"/>
  <c r="J33" i="6" s="1"/>
  <c r="AN33" i="1"/>
  <c r="E33" i="6" s="1"/>
  <c r="AO33" i="1"/>
  <c r="F33" i="6" s="1"/>
  <c r="AP33" i="1"/>
  <c r="G33" i="6" s="1"/>
  <c r="AQ33" i="1"/>
  <c r="H33" i="6" s="1"/>
  <c r="AR33" i="1"/>
  <c r="I33" i="6" s="1"/>
  <c r="AS34" i="1"/>
  <c r="J34" i="6" s="1"/>
  <c r="AN34" i="1"/>
  <c r="E34" i="6" s="1"/>
  <c r="AO34" i="1"/>
  <c r="F34" i="6" s="1"/>
  <c r="AP34" i="1"/>
  <c r="G34" i="6" s="1"/>
  <c r="AQ34" i="1"/>
  <c r="H34" i="6" s="1"/>
  <c r="AR34" i="1"/>
  <c r="I34" i="6" s="1"/>
  <c r="AS35" i="1"/>
  <c r="J35" i="6" s="1"/>
  <c r="AN35" i="1"/>
  <c r="E35" i="6" s="1"/>
  <c r="AO35" i="1"/>
  <c r="F35" i="6" s="1"/>
  <c r="AP35" i="1"/>
  <c r="G35" i="6" s="1"/>
  <c r="AQ35" i="1"/>
  <c r="H35" i="6" s="1"/>
  <c r="AR35" i="1"/>
  <c r="I35" i="6" s="1"/>
  <c r="AS36" i="1"/>
  <c r="J36" i="6" s="1"/>
  <c r="AN36" i="1"/>
  <c r="E36" i="6" s="1"/>
  <c r="AO36" i="1"/>
  <c r="F36" i="6" s="1"/>
  <c r="AP36" i="1"/>
  <c r="G36" i="6" s="1"/>
  <c r="AQ36" i="1"/>
  <c r="H36" i="6" s="1"/>
  <c r="AR36" i="1"/>
  <c r="I36" i="6" s="1"/>
  <c r="AS37" i="1"/>
  <c r="J37" i="6" s="1"/>
  <c r="AN37" i="1"/>
  <c r="E37" i="6" s="1"/>
  <c r="AO37" i="1"/>
  <c r="F37" i="6" s="1"/>
  <c r="AP37" i="1"/>
  <c r="G37" i="6" s="1"/>
  <c r="AQ37" i="1"/>
  <c r="H37" i="6" s="1"/>
  <c r="AR37" i="1"/>
  <c r="I37" i="6" s="1"/>
  <c r="AS38" i="1"/>
  <c r="J38" i="6" s="1"/>
  <c r="AN38" i="1"/>
  <c r="E38" i="6" s="1"/>
  <c r="AO38" i="1"/>
  <c r="F38" i="6" s="1"/>
  <c r="AP38" i="1"/>
  <c r="G38" i="6" s="1"/>
  <c r="AQ38" i="1"/>
  <c r="H38" i="6" s="1"/>
  <c r="AR38" i="1"/>
  <c r="I38" i="6" s="1"/>
  <c r="AS39" i="1"/>
  <c r="J39" i="6" s="1"/>
  <c r="AN39" i="1"/>
  <c r="E39" i="6" s="1"/>
  <c r="AO39" i="1"/>
  <c r="F39" i="6" s="1"/>
  <c r="AP39" i="1"/>
  <c r="G39" i="6" s="1"/>
  <c r="AQ39" i="1"/>
  <c r="H39" i="6" s="1"/>
  <c r="AR39" i="1"/>
  <c r="I39" i="6" s="1"/>
  <c r="AS40" i="1"/>
  <c r="J40" i="6" s="1"/>
  <c r="AN40" i="1"/>
  <c r="E40" i="6" s="1"/>
  <c r="AO40" i="1"/>
  <c r="F40" i="6" s="1"/>
  <c r="AP40" i="1"/>
  <c r="G40" i="6" s="1"/>
  <c r="AQ40" i="1"/>
  <c r="H40" i="6" s="1"/>
  <c r="AR40" i="1"/>
  <c r="I40" i="6" s="1"/>
  <c r="AS41" i="1"/>
  <c r="J41" i="6" s="1"/>
  <c r="AN41" i="1"/>
  <c r="E41" i="6" s="1"/>
  <c r="AO41" i="1"/>
  <c r="F41" i="6" s="1"/>
  <c r="AP41" i="1"/>
  <c r="G41" i="6" s="1"/>
  <c r="AQ41" i="1"/>
  <c r="H41" i="6" s="1"/>
  <c r="AR41" i="1"/>
  <c r="I41" i="6" s="1"/>
  <c r="AS42" i="1"/>
  <c r="J42" i="6" s="1"/>
  <c r="AN42" i="1"/>
  <c r="E42" i="6" s="1"/>
  <c r="AO42" i="1"/>
  <c r="F42" i="6" s="1"/>
  <c r="AP42" i="1"/>
  <c r="G42" i="6" s="1"/>
  <c r="AQ42" i="1"/>
  <c r="H42" i="6" s="1"/>
  <c r="AR42" i="1"/>
  <c r="I42" i="6" s="1"/>
  <c r="AS43" i="1"/>
  <c r="J43" i="6" s="1"/>
  <c r="AN43" i="1"/>
  <c r="E43" i="6" s="1"/>
  <c r="AO43" i="1"/>
  <c r="F43" i="6" s="1"/>
  <c r="AP43" i="1"/>
  <c r="G43" i="6" s="1"/>
  <c r="AQ43" i="1"/>
  <c r="H43" i="6" s="1"/>
  <c r="AR43" i="1"/>
  <c r="I43" i="6" s="1"/>
  <c r="AS44" i="1"/>
  <c r="J44" i="6" s="1"/>
  <c r="AN44" i="1"/>
  <c r="E44" i="6" s="1"/>
  <c r="AO44" i="1"/>
  <c r="F44" i="6" s="1"/>
  <c r="AP44" i="1"/>
  <c r="G44" i="6" s="1"/>
  <c r="AQ44" i="1"/>
  <c r="H44" i="6" s="1"/>
  <c r="AR44" i="1"/>
  <c r="I44" i="6" s="1"/>
  <c r="AS45" i="1"/>
  <c r="J45" i="6" s="1"/>
  <c r="AN45" i="1"/>
  <c r="E45" i="6" s="1"/>
  <c r="AO45" i="1"/>
  <c r="F45" i="6" s="1"/>
  <c r="AP45" i="1"/>
  <c r="G45" i="6" s="1"/>
  <c r="AQ45" i="1"/>
  <c r="H45" i="6" s="1"/>
  <c r="AR45" i="1"/>
  <c r="I45" i="6" s="1"/>
  <c r="AS46" i="1"/>
  <c r="J46" i="6" s="1"/>
  <c r="AN46" i="1"/>
  <c r="E46" i="6" s="1"/>
  <c r="AO46" i="1"/>
  <c r="F46" i="6" s="1"/>
  <c r="AP46" i="1"/>
  <c r="G46" i="6" s="1"/>
  <c r="AQ46" i="1"/>
  <c r="H46" i="6" s="1"/>
  <c r="AR46" i="1"/>
  <c r="I46" i="6" s="1"/>
  <c r="AS47" i="1"/>
  <c r="J47" i="6" s="1"/>
  <c r="AN47" i="1"/>
  <c r="E47" i="6" s="1"/>
  <c r="AO47" i="1"/>
  <c r="F47" i="6" s="1"/>
  <c r="AP47" i="1"/>
  <c r="G47" i="6" s="1"/>
  <c r="AQ47" i="1"/>
  <c r="H47" i="6" s="1"/>
  <c r="AR47" i="1"/>
  <c r="I47" i="6" s="1"/>
  <c r="AS48" i="1"/>
  <c r="J48" i="6" s="1"/>
  <c r="AN48" i="1"/>
  <c r="E48" i="6" s="1"/>
  <c r="AO48" i="1"/>
  <c r="F48" i="6" s="1"/>
  <c r="AP48" i="1"/>
  <c r="G48" i="6" s="1"/>
  <c r="AQ48" i="1"/>
  <c r="H48" i="6" s="1"/>
  <c r="AR48" i="1"/>
  <c r="I48" i="6" s="1"/>
  <c r="AS49" i="1"/>
  <c r="J49" i="6" s="1"/>
  <c r="AN49" i="1"/>
  <c r="E49" i="6" s="1"/>
  <c r="AO49" i="1"/>
  <c r="F49" i="6" s="1"/>
  <c r="AP49" i="1"/>
  <c r="G49" i="6" s="1"/>
  <c r="AQ49" i="1"/>
  <c r="H49" i="6" s="1"/>
  <c r="AR49" i="1"/>
  <c r="I49" i="6" s="1"/>
  <c r="AS50" i="1"/>
  <c r="J50" i="6" s="1"/>
  <c r="AN50" i="1"/>
  <c r="E50" i="6" s="1"/>
  <c r="AO50" i="1"/>
  <c r="F50" i="6" s="1"/>
  <c r="AP50" i="1"/>
  <c r="G50" i="6" s="1"/>
  <c r="AQ50" i="1"/>
  <c r="H50" i="6" s="1"/>
  <c r="AR50" i="1"/>
  <c r="I50" i="6" s="1"/>
  <c r="AS51" i="1"/>
  <c r="J51" i="6" s="1"/>
  <c r="AN51" i="1"/>
  <c r="E51" i="6" s="1"/>
  <c r="AO51" i="1"/>
  <c r="F51" i="6" s="1"/>
  <c r="AP51" i="1"/>
  <c r="G51" i="6" s="1"/>
  <c r="AQ51" i="1"/>
  <c r="H51" i="6" s="1"/>
  <c r="AR51" i="1"/>
  <c r="I51" i="6" s="1"/>
  <c r="AS52" i="1"/>
  <c r="J52" i="6" s="1"/>
  <c r="AN52" i="1"/>
  <c r="E52" i="6" s="1"/>
  <c r="AO52" i="1"/>
  <c r="F52" i="6" s="1"/>
  <c r="AP52" i="1"/>
  <c r="G52" i="6" s="1"/>
  <c r="AQ52" i="1"/>
  <c r="H52" i="6" s="1"/>
  <c r="AR52" i="1"/>
  <c r="I52" i="6" s="1"/>
  <c r="AS53" i="1"/>
  <c r="J53" i="6" s="1"/>
  <c r="AN53" i="1"/>
  <c r="E53" i="6" s="1"/>
  <c r="AO53" i="1"/>
  <c r="F53" i="6" s="1"/>
  <c r="AP53" i="1"/>
  <c r="G53" i="6" s="1"/>
  <c r="AQ53" i="1"/>
  <c r="H53" i="6" s="1"/>
  <c r="AR53" i="1"/>
  <c r="I53" i="6" s="1"/>
  <c r="AS54" i="1"/>
  <c r="J54" i="6" s="1"/>
  <c r="AN54" i="1"/>
  <c r="E54" i="6" s="1"/>
  <c r="AO54" i="1"/>
  <c r="F54" i="6" s="1"/>
  <c r="AP54" i="1"/>
  <c r="G54" i="6" s="1"/>
  <c r="AQ54" i="1"/>
  <c r="H54" i="6" s="1"/>
  <c r="AR54" i="1"/>
  <c r="I54" i="6" s="1"/>
  <c r="AS55" i="1"/>
  <c r="J55" i="6" s="1"/>
  <c r="AN55" i="1"/>
  <c r="E55" i="6" s="1"/>
  <c r="AO55" i="1"/>
  <c r="F55" i="6" s="1"/>
  <c r="AP55" i="1"/>
  <c r="G55" i="6" s="1"/>
  <c r="AQ55" i="1"/>
  <c r="H55" i="6" s="1"/>
  <c r="AR55" i="1"/>
  <c r="I55" i="6" s="1"/>
  <c r="AS56" i="1"/>
  <c r="J56" i="6" s="1"/>
  <c r="AN56" i="1"/>
  <c r="E56" i="6" s="1"/>
  <c r="AO56" i="1"/>
  <c r="F56" i="6" s="1"/>
  <c r="AP56" i="1"/>
  <c r="G56" i="6" s="1"/>
  <c r="AQ56" i="1"/>
  <c r="H56" i="6" s="1"/>
  <c r="AR56" i="1"/>
  <c r="I56" i="6" s="1"/>
  <c r="AS57" i="1"/>
  <c r="J57" i="6" s="1"/>
  <c r="AN57" i="1"/>
  <c r="E57" i="6" s="1"/>
  <c r="AO57" i="1"/>
  <c r="F57" i="6" s="1"/>
  <c r="AP57" i="1"/>
  <c r="G57" i="6" s="1"/>
  <c r="AQ57" i="1"/>
  <c r="H57" i="6" s="1"/>
  <c r="AR57" i="1"/>
  <c r="I57" i="6" s="1"/>
  <c r="AS7" i="1"/>
  <c r="AQ9" i="1"/>
  <c r="AQ3" i="1" s="1"/>
  <c r="AP9" i="1"/>
  <c r="AO9" i="1"/>
  <c r="AO3" i="1" s="1"/>
  <c r="AN9" i="1"/>
  <c r="AN3" i="1" s="1"/>
  <c r="AS9" i="1"/>
  <c r="AR9" i="1"/>
  <c r="AR3" i="1" s="1"/>
  <c r="G9" i="6" l="1"/>
  <c r="G3" i="6" s="1"/>
  <c r="AP3" i="1"/>
  <c r="J9" i="6"/>
  <c r="J3" i="6" s="1"/>
  <c r="AS3" i="1"/>
  <c r="F9" i="6"/>
  <c r="F3" i="6" s="1"/>
  <c r="I9" i="6"/>
  <c r="I3" i="6" s="1"/>
  <c r="H9" i="6"/>
  <c r="H3" i="6" s="1"/>
  <c r="E9" i="6"/>
  <c r="E3" i="6" s="1"/>
</calcChain>
</file>

<file path=xl/sharedStrings.xml><?xml version="1.0" encoding="utf-8"?>
<sst xmlns="http://schemas.openxmlformats.org/spreadsheetml/2006/main" count="163" uniqueCount="70">
  <si>
    <t>Question Number</t>
  </si>
  <si>
    <t>2a</t>
  </si>
  <si>
    <t>2b</t>
  </si>
  <si>
    <t>6a</t>
  </si>
  <si>
    <t>6b</t>
  </si>
  <si>
    <t>13a</t>
  </si>
  <si>
    <t>13b</t>
  </si>
  <si>
    <t>16a</t>
  </si>
  <si>
    <t>16b</t>
  </si>
  <si>
    <t>19a</t>
  </si>
  <si>
    <t>19b</t>
  </si>
  <si>
    <t>Mathematics 0845</t>
  </si>
  <si>
    <t>Geometry 
(Gs/Gp/Gl/Gt)</t>
  </si>
  <si>
    <t>Number 
(Nn)</t>
  </si>
  <si>
    <t>Calculation 
 (Nc)</t>
  </si>
  <si>
    <t>Data handling
 (Dh / Dp)</t>
  </si>
  <si>
    <t>Number of marks</t>
  </si>
  <si>
    <t>Problem 
Solving</t>
  </si>
  <si>
    <t>20a</t>
  </si>
  <si>
    <t>20b</t>
  </si>
  <si>
    <t>May 2020 Paper 2</t>
  </si>
  <si>
    <t>Number of Marks</t>
  </si>
  <si>
    <t>Total Number of Marks</t>
  </si>
  <si>
    <t>April 2020 Paper 1</t>
  </si>
  <si>
    <t>Learner's Name</t>
  </si>
  <si>
    <t>Paper 2
Total Number of Marks</t>
  </si>
  <si>
    <t>Paper 1 
Total Number of Marks</t>
  </si>
  <si>
    <t>April 2020</t>
  </si>
  <si>
    <t>April 2020 Paper 1 and Paper 2</t>
  </si>
  <si>
    <t>The mean average marks for the whole teaching group for each strand.</t>
  </si>
  <si>
    <t>Paper 1 and 2
Total Number of Marks</t>
  </si>
  <si>
    <t>Year Group</t>
  </si>
  <si>
    <t>MATHEMATICS 0845 Paper 1</t>
  </si>
  <si>
    <t>MATHEMATICS 0845 Paper 2</t>
  </si>
  <si>
    <t>Nn</t>
  </si>
  <si>
    <t>Nc</t>
  </si>
  <si>
    <t>Gt</t>
  </si>
  <si>
    <t>Ga</t>
  </si>
  <si>
    <t>Gp</t>
  </si>
  <si>
    <t>Gs</t>
  </si>
  <si>
    <t>Dh</t>
  </si>
  <si>
    <t>Nc PS</t>
  </si>
  <si>
    <t>Gp PS</t>
  </si>
  <si>
    <t>Gl</t>
  </si>
  <si>
    <t>Dh PS</t>
  </si>
  <si>
    <t>Db</t>
  </si>
  <si>
    <t>Nn PS</t>
  </si>
  <si>
    <t>This spreadsheet enables a teacher to record the number of marks for each learner in their teaching group for the April 2020 Checkpoint assessments.</t>
  </si>
  <si>
    <t>Only add the marks from one teaching group to the spreadsheet.
Year group analysis can be achieved by copying the results from the individual teaching groups onto the Year Group worksheet/tab.</t>
  </si>
  <si>
    <t>Worksheet to enter the Paper 1 marks for a teaching group.
Some of the cells in this worksheet are protected.</t>
  </si>
  <si>
    <t>Worksheet to enter the Paper 2 marks for a teaching group.
Some of the cells in this worksheet are protected.</t>
  </si>
  <si>
    <t>Worksheet that combines the sub-strand and paper total marks for each learner.
Some of the cells in this worksheet are protected.</t>
  </si>
  <si>
    <t>Sub-Strand Marks</t>
  </si>
  <si>
    <t>Teaching Group
Average Mark</t>
  </si>
  <si>
    <t>MATEMATICS 0845 
Paper 1 and Paper 2</t>
  </si>
  <si>
    <t>Teaching Group</t>
  </si>
  <si>
    <t>Missing Marks</t>
  </si>
  <si>
    <t>Sub-strand Marks</t>
  </si>
  <si>
    <t>Teaching Group Average Mark</t>
  </si>
  <si>
    <t>Sub-strand</t>
  </si>
  <si>
    <t>Worksheet that enables the combined sub-strand and paper totals to be copied from each teaching group's spreadsheet to provide the cohort's marks.
This worksheet does not have protected cells to enable data analysis to be done by the school.</t>
  </si>
  <si>
    <r>
      <t xml:space="preserve">For each learner enter the number of marks for each question on the </t>
    </r>
    <r>
      <rPr>
        <b/>
        <sz val="10"/>
        <color theme="1"/>
        <rFont val="Arial"/>
        <family val="2"/>
      </rPr>
      <t>MATHEMATICS 0845 Paper 1</t>
    </r>
    <r>
      <rPr>
        <sz val="10"/>
        <color theme="1"/>
        <rFont val="Arial"/>
        <family val="2"/>
      </rPr>
      <t xml:space="preserve"> and </t>
    </r>
    <r>
      <rPr>
        <b/>
        <sz val="10"/>
        <color theme="1"/>
        <rFont val="Arial"/>
        <family val="2"/>
      </rPr>
      <t>MATHEMATICS 0845 Paper 2</t>
    </r>
    <r>
      <rPr>
        <sz val="10"/>
        <color theme="1"/>
        <rFont val="Arial"/>
        <family val="2"/>
      </rPr>
      <t xml:space="preserve"> worksheets.
The spreadsheet automatically calculates the number of marks per sub-strand, total number of marks per paper and the teaching group's mean average marks.
The </t>
    </r>
    <r>
      <rPr>
        <b/>
        <sz val="10"/>
        <color theme="1"/>
        <rFont val="Arial"/>
        <family val="2"/>
      </rPr>
      <t>MATHEMATICS 0845 Paper 1 and 2</t>
    </r>
    <r>
      <rPr>
        <sz val="10"/>
        <color theme="1"/>
        <rFont val="Arial"/>
        <family val="2"/>
      </rPr>
      <t xml:space="preserve"> worksheet combines the learners' marks from each paper to give a total number of marks for both papers.</t>
    </r>
  </si>
  <si>
    <t>Cambridge Primary Checkpoint</t>
  </si>
  <si>
    <t>For school use only</t>
  </si>
  <si>
    <t xml:space="preserve">The mark achieved by each learner for each question. </t>
  </si>
  <si>
    <t>The total number of marks achieved by each learner in each of the subject sub-strands.</t>
  </si>
  <si>
    <t>The total number of marks achieved by each learner.</t>
  </si>
  <si>
    <t>Guide to Teaching Group Spreadsheet</t>
  </si>
  <si>
    <r>
      <t xml:space="preserve">To complete the spreadsheet, type in each learner's </t>
    </r>
    <r>
      <rPr>
        <b/>
        <sz val="10"/>
        <color theme="1"/>
        <rFont val="Arial"/>
        <family val="2"/>
      </rPr>
      <t>name</t>
    </r>
    <r>
      <rPr>
        <sz val="10"/>
        <color theme="1"/>
        <rFont val="Arial"/>
        <family val="2"/>
      </rPr>
      <t xml:space="preserve"> and </t>
    </r>
    <r>
      <rPr>
        <b/>
        <sz val="10"/>
        <color theme="1"/>
        <rFont val="Arial"/>
        <family val="2"/>
      </rPr>
      <t xml:space="preserve">teaching group </t>
    </r>
    <r>
      <rPr>
        <sz val="10"/>
        <color theme="1"/>
        <rFont val="Arial"/>
        <family val="2"/>
      </rPr>
      <t xml:space="preserve">on the worksheet called </t>
    </r>
    <r>
      <rPr>
        <b/>
        <sz val="10"/>
        <color theme="1"/>
        <rFont val="Arial"/>
        <family val="2"/>
      </rPr>
      <t>MATHEMATICS 0845 Paper 1</t>
    </r>
    <r>
      <rPr>
        <sz val="10"/>
        <color theme="1"/>
        <rFont val="Arial"/>
        <family val="2"/>
      </rPr>
      <t>.
This will then populate the learner's names and teaching group on the next two worksheets/tabs.</t>
    </r>
  </si>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</sst>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6"/>
      <color theme="1"/>
      <name val="Calibri"/>
      <family val="2"/>
      <scheme val="minor"/>
    </font>
    <font>
      <b/>
      <sz val="18"/>
      <color rgb="FF00B0F0"/>
      <name val="Arial"/>
      <family val="2"/>
    </font>
    <font>
      <sz val="11"/>
      <color theme="1"/>
      <name val="Calibri"/>
      <family val="2"/>
      <scheme val="minor"/>
    </font>
    <font>
      <b/>
      <sz val="12"/>
      <color theme="1"/>
      <name val="Arial"/>
      <family val="2"/>
    </font>
    <font>
      <sz val="10"/>
      <color theme="1"/>
      <name val="Arial"/>
      <family val="2"/>
    </font>
    <font>
      <b/>
      <sz val="10"/>
      <name val="Arial"/>
      <family val="2"/>
    </font>
    <font>
      <sz val="10"/>
      <name val="Arial"/>
      <family val="2"/>
    </font>
    <font>
      <b/>
      <sz val="10"/>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3" fillId="0" borderId="0"/>
    <xf numFmtId="0" fontId="3" fillId="0" borderId="0"/>
  </cellStyleXfs>
  <cellXfs count="106">
    <xf numFmtId="0" fontId="0" fillId="0" borderId="0" xfId="0"/>
    <xf numFmtId="0" fontId="2" fillId="0" borderId="0" xfId="0" applyFont="1"/>
    <xf numFmtId="0" fontId="0" fillId="0" borderId="0" xfId="0" applyAlignment="1">
      <alignment horizontal="center" vertical="center"/>
    </xf>
    <xf numFmtId="0" fontId="0" fillId="0" borderId="1" xfId="0" applyBorder="1" applyAlignment="1">
      <alignment horizontal="center" vertical="center"/>
    </xf>
    <xf numFmtId="0" fontId="1" fillId="0" borderId="1" xfId="0" applyFont="1" applyBorder="1"/>
    <xf numFmtId="0" fontId="0" fillId="2" borderId="1" xfId="0" applyFill="1" applyBorder="1" applyAlignment="1">
      <alignment horizontal="center" vertical="center"/>
    </xf>
    <xf numFmtId="0" fontId="0" fillId="4" borderId="0" xfId="0" applyFill="1"/>
    <xf numFmtId="0" fontId="0" fillId="4" borderId="1" xfId="0" applyFill="1" applyBorder="1" applyAlignment="1">
      <alignment horizontal="center" vertical="center"/>
    </xf>
    <xf numFmtId="0" fontId="0" fillId="2" borderId="1" xfId="0" applyFill="1" applyBorder="1"/>
    <xf numFmtId="0" fontId="0" fillId="3" borderId="1" xfId="0" applyFill="1" applyBorder="1"/>
    <xf numFmtId="0" fontId="0" fillId="3" borderId="3" xfId="0" applyFill="1" applyBorder="1" applyAlignment="1">
      <alignment horizontal="center" vertical="center"/>
    </xf>
    <xf numFmtId="0" fontId="0" fillId="4" borderId="1" xfId="0" applyFill="1" applyBorder="1" applyAlignment="1">
      <alignment horizontal="center" vertical="center" wrapText="1"/>
    </xf>
    <xf numFmtId="0" fontId="0" fillId="0" borderId="4" xfId="0" applyBorder="1" applyAlignment="1" applyProtection="1">
      <alignment horizontal="center" vertical="center"/>
      <protection locked="0"/>
    </xf>
    <xf numFmtId="3" fontId="0" fillId="0" borderId="1" xfId="0" applyNumberFormat="1" applyBorder="1" applyAlignment="1">
      <alignment horizontal="center" vertical="center"/>
    </xf>
    <xf numFmtId="3"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3" borderId="1" xfId="0" applyFill="1" applyBorder="1" applyProtection="1"/>
    <xf numFmtId="0" fontId="1" fillId="0" borderId="1" xfId="0" applyFont="1" applyBorder="1" applyProtection="1"/>
    <xf numFmtId="0" fontId="0" fillId="4" borderId="0" xfId="0" applyFill="1" applyProtection="1"/>
    <xf numFmtId="0" fontId="0" fillId="4" borderId="1" xfId="0" applyFill="1" applyBorder="1" applyAlignment="1" applyProtection="1">
      <alignment horizontal="center" vertical="center" wrapText="1"/>
    </xf>
    <xf numFmtId="0" fontId="0" fillId="0" borderId="1" xfId="0" applyBorder="1" applyAlignment="1" applyProtection="1">
      <alignment horizontal="center" vertical="center"/>
    </xf>
    <xf numFmtId="49" fontId="2" fillId="0" borderId="0" xfId="0" applyNumberFormat="1" applyFont="1" applyAlignment="1">
      <alignment horizontal="left"/>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2" xfId="0" applyBorder="1" applyAlignment="1" applyProtection="1">
      <alignment vertical="center"/>
      <protection locked="0"/>
    </xf>
    <xf numFmtId="0" fontId="0" fillId="0" borderId="0" xfId="0" applyProtection="1">
      <protection locked="0"/>
    </xf>
    <xf numFmtId="0" fontId="0" fillId="0" borderId="0" xfId="0"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3" borderId="4" xfId="0" applyFill="1" applyBorder="1" applyAlignment="1">
      <alignment vertical="center" wrapText="1"/>
    </xf>
    <xf numFmtId="0" fontId="0" fillId="2" borderId="4" xfId="0" applyFill="1" applyBorder="1" applyAlignment="1">
      <alignment vertical="center" wrapText="1"/>
    </xf>
    <xf numFmtId="0" fontId="0" fillId="3" borderId="3" xfId="0" applyFill="1" applyBorder="1" applyAlignment="1">
      <alignment horizontal="center" vertical="center" wrapText="1"/>
    </xf>
    <xf numFmtId="0" fontId="0" fillId="2" borderId="1" xfId="0"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0" borderId="0" xfId="0"/>
    <xf numFmtId="0" fontId="0" fillId="4" borderId="1" xfId="0" applyFill="1" applyBorder="1" applyAlignment="1">
      <alignment horizontal="center" vertical="center"/>
    </xf>
    <xf numFmtId="0" fontId="0" fillId="0" borderId="0" xfId="0" applyAlignment="1" applyProtection="1">
      <alignment horizontal="center" vertical="center"/>
    </xf>
    <xf numFmtId="0" fontId="0" fillId="0" borderId="0" xfId="0" applyBorder="1"/>
    <xf numFmtId="0" fontId="4" fillId="0" borderId="0" xfId="1" applyFont="1" applyBorder="1" applyAlignment="1">
      <alignment vertical="center"/>
    </xf>
    <xf numFmtId="0" fontId="5" fillId="0" borderId="0" xfId="2" applyFont="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8" xfId="2" applyFont="1" applyBorder="1" applyAlignment="1">
      <alignment horizontal="left" vertical="center" wrapText="1"/>
    </xf>
    <xf numFmtId="0" fontId="5" fillId="0" borderId="8" xfId="2" applyFont="1" applyBorder="1" applyAlignment="1">
      <alignment horizontal="left" vertical="center" wrapText="1"/>
    </xf>
    <xf numFmtId="0" fontId="0" fillId="0" borderId="1" xfId="0" applyBorder="1" applyAlignment="1" applyProtection="1">
      <alignment horizontal="center" vertical="center"/>
      <protection locked="0"/>
    </xf>
    <xf numFmtId="0" fontId="0" fillId="4" borderId="0" xfId="0" applyFill="1" applyAlignment="1">
      <alignment horizontal="center" vertical="center"/>
    </xf>
    <xf numFmtId="0" fontId="0" fillId="4" borderId="6" xfId="0" applyFill="1" applyBorder="1" applyAlignment="1">
      <alignment vertical="center"/>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0" borderId="0" xfId="0" applyAlignment="1" applyProtection="1">
      <alignment horizontal="center" vertical="center"/>
      <protection locked="0"/>
    </xf>
    <xf numFmtId="0" fontId="0" fillId="0" borderId="0" xfId="0" applyProtection="1">
      <protection locked="0"/>
    </xf>
    <xf numFmtId="0" fontId="0" fillId="0" borderId="1"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Protection="1">
      <protection locked="0"/>
    </xf>
    <xf numFmtId="0" fontId="0" fillId="0" borderId="1" xfId="0" applyBorder="1" applyAlignment="1" applyProtection="1">
      <alignment horizontal="center" vertical="center"/>
      <protection locked="0"/>
    </xf>
    <xf numFmtId="0" fontId="0" fillId="4" borderId="1" xfId="0" applyFill="1" applyBorder="1" applyAlignment="1" applyProtection="1">
      <alignment vertical="center"/>
    </xf>
    <xf numFmtId="164" fontId="0" fillId="4" borderId="1" xfId="0" applyNumberFormat="1" applyFill="1" applyBorder="1" applyAlignment="1" applyProtection="1">
      <alignment horizontal="center" vertical="center"/>
    </xf>
    <xf numFmtId="0" fontId="0" fillId="0" borderId="3" xfId="0" applyBorder="1" applyProtection="1">
      <protection locked="0"/>
    </xf>
    <xf numFmtId="0" fontId="0" fillId="0" borderId="7" xfId="0" applyBorder="1" applyAlignment="1" applyProtection="1">
      <alignment horizontal="left" vertical="center"/>
      <protection locked="0"/>
    </xf>
    <xf numFmtId="0" fontId="0" fillId="0"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xf>
    <xf numFmtId="0" fontId="1" fillId="0" borderId="1" xfId="0" applyFont="1" applyBorder="1" applyProtection="1">
      <protection locked="0"/>
    </xf>
    <xf numFmtId="0" fontId="0" fillId="0" borderId="0" xfId="0" applyFill="1" applyAlignment="1" applyProtection="1">
      <alignment vertical="center"/>
      <protection locked="0"/>
    </xf>
    <xf numFmtId="0" fontId="0" fillId="2" borderId="1" xfId="0" applyFill="1" applyBorder="1" applyProtection="1"/>
    <xf numFmtId="0" fontId="0" fillId="3" borderId="4" xfId="0" applyFill="1" applyBorder="1" applyAlignment="1" applyProtection="1">
      <alignment vertical="center" wrapText="1"/>
    </xf>
    <xf numFmtId="0" fontId="0" fillId="2" borderId="4" xfId="0" applyFill="1" applyBorder="1" applyAlignment="1" applyProtection="1">
      <alignment vertical="center" wrapText="1"/>
    </xf>
    <xf numFmtId="0" fontId="0" fillId="4" borderId="1" xfId="0" applyFill="1" applyBorder="1" applyAlignment="1" applyProtection="1">
      <alignment horizontal="center" vertical="center"/>
    </xf>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0" fillId="0" borderId="0" xfId="0" applyFill="1" applyBorder="1" applyProtection="1"/>
    <xf numFmtId="0" fontId="0" fillId="0" borderId="9" xfId="0" applyFill="1" applyBorder="1" applyProtection="1"/>
    <xf numFmtId="0" fontId="8" fillId="0" borderId="1" xfId="2" applyFont="1" applyBorder="1" applyAlignment="1">
      <alignment horizontal="left" vertical="center" wrapText="1"/>
    </xf>
    <xf numFmtId="0" fontId="5" fillId="0" borderId="1" xfId="2" applyFont="1" applyBorder="1" applyAlignment="1">
      <alignment horizontal="left" vertical="center" wrapText="1"/>
    </xf>
    <xf numFmtId="0" fontId="0" fillId="0" borderId="0" xfId="0" applyAlignment="1">
      <alignment horizontal="center"/>
    </xf>
    <xf numFmtId="0" fontId="5" fillId="0" borderId="0" xfId="2" applyFont="1" applyBorder="1" applyAlignment="1">
      <alignment horizontal="left" vertical="center" wrapTex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 xfId="0" applyFill="1" applyBorder="1" applyAlignment="1" applyProtection="1">
      <alignment horizontal="center" vertical="center"/>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0" fillId="2" borderId="3"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0" borderId="10"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2" xfId="0" applyFont="1" applyBorder="1" applyAlignment="1" applyProtection="1">
      <alignment horizontal="left" vertical="center"/>
    </xf>
    <xf numFmtId="0" fontId="1" fillId="0" borderId="5" xfId="0" applyFont="1" applyBorder="1" applyAlignment="1" applyProtection="1">
      <alignment horizontal="left" vertical="center"/>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2004396</xdr:colOff>
      <xdr:row>0</xdr:row>
      <xdr:rowOff>662997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tabSelected="1" workbookViewId="0">
      <selection activeCell="B6" sqref="B6"/>
    </sheetView>
  </sheetViews>
  <sheetFormatPr defaultRowHeight="55.8" customHeight="1" x14ac:dyDescent="0.3"/>
  <cols>
    <col min="1" max="1" width="5.77734375" customWidth="1"/>
    <col min="2" max="2" width="27.21875" customWidth="1"/>
    <col min="3" max="3" width="98.6640625" customWidth="1"/>
  </cols>
  <sheetData>
    <row r="1" spans="1:4" ht="70.05" customHeight="1" x14ac:dyDescent="0.3">
      <c r="B1" s="82"/>
      <c r="C1" s="82"/>
    </row>
    <row r="2" spans="1:4" ht="22.95" customHeight="1" x14ac:dyDescent="0.4">
      <c r="B2" s="1" t="s">
        <v>62</v>
      </c>
      <c r="C2" s="1"/>
    </row>
    <row r="3" spans="1:4" ht="22.95" customHeight="1" x14ac:dyDescent="0.4">
      <c r="B3" s="1" t="s">
        <v>11</v>
      </c>
      <c r="C3" s="1"/>
    </row>
    <row r="4" spans="1:4" ht="22.95" customHeight="1" x14ac:dyDescent="0.4">
      <c r="B4" s="27" t="s">
        <v>27</v>
      </c>
      <c r="C4" s="1"/>
    </row>
    <row r="5" spans="1:4" ht="22.95" customHeight="1" x14ac:dyDescent="0.4">
      <c r="B5" s="27"/>
      <c r="C5" s="1"/>
    </row>
    <row r="6" spans="1:4" ht="62.4" customHeight="1" x14ac:dyDescent="0.3">
      <c r="A6" s="40"/>
      <c r="B6" s="44" t="s">
        <v>63</v>
      </c>
      <c r="C6" s="40"/>
      <c r="D6" s="40"/>
    </row>
    <row r="7" spans="1:4" ht="55.8" customHeight="1" x14ac:dyDescent="0.3">
      <c r="A7" s="40"/>
      <c r="B7" s="83" t="s">
        <v>47</v>
      </c>
      <c r="C7" s="83"/>
      <c r="D7" s="40"/>
    </row>
    <row r="8" spans="1:4" ht="55.8" customHeight="1" x14ac:dyDescent="0.3">
      <c r="A8" s="40"/>
      <c r="B8" s="44" t="s">
        <v>67</v>
      </c>
      <c r="C8" s="45"/>
      <c r="D8" s="40"/>
    </row>
    <row r="9" spans="1:4" ht="55.8" customHeight="1" x14ac:dyDescent="0.3">
      <c r="A9" s="40"/>
      <c r="B9" s="81" t="s">
        <v>68</v>
      </c>
      <c r="C9" s="81"/>
      <c r="D9" s="40"/>
    </row>
    <row r="10" spans="1:4" ht="78" customHeight="1" x14ac:dyDescent="0.3">
      <c r="A10" s="40"/>
      <c r="B10" s="81" t="s">
        <v>61</v>
      </c>
      <c r="C10" s="81"/>
      <c r="D10" s="40"/>
    </row>
    <row r="11" spans="1:4" ht="55.8" customHeight="1" x14ac:dyDescent="0.3">
      <c r="A11" s="40"/>
      <c r="B11" s="80" t="s">
        <v>48</v>
      </c>
      <c r="C11" s="81"/>
      <c r="D11" s="40"/>
    </row>
    <row r="12" spans="1:4" ht="55.8" customHeight="1" x14ac:dyDescent="0.3">
      <c r="A12" s="43"/>
      <c r="B12" s="48"/>
      <c r="C12" s="49"/>
      <c r="D12" s="43"/>
    </row>
    <row r="13" spans="1:4" ht="55.8" customHeight="1" x14ac:dyDescent="0.3">
      <c r="A13" s="40"/>
      <c r="B13" s="46" t="s">
        <v>32</v>
      </c>
      <c r="C13" s="47" t="s">
        <v>49</v>
      </c>
      <c r="D13" s="40"/>
    </row>
    <row r="14" spans="1:4" ht="55.8" customHeight="1" x14ac:dyDescent="0.3">
      <c r="A14" s="40"/>
      <c r="B14" s="46" t="s">
        <v>33</v>
      </c>
      <c r="C14" s="47" t="s">
        <v>50</v>
      </c>
      <c r="D14" s="40"/>
    </row>
    <row r="15" spans="1:4" ht="55.8" customHeight="1" x14ac:dyDescent="0.3">
      <c r="A15" s="40"/>
      <c r="B15" s="46" t="s">
        <v>54</v>
      </c>
      <c r="C15" s="47" t="s">
        <v>51</v>
      </c>
      <c r="D15" s="40"/>
    </row>
    <row r="16" spans="1:4" ht="55.8" customHeight="1" x14ac:dyDescent="0.3">
      <c r="A16" s="40"/>
      <c r="B16" s="46" t="s">
        <v>31</v>
      </c>
      <c r="C16" s="47" t="s">
        <v>60</v>
      </c>
      <c r="D16" s="40"/>
    </row>
    <row r="17" spans="2:3" ht="55.8" customHeight="1" x14ac:dyDescent="0.3">
      <c r="B17" s="46" t="s">
        <v>21</v>
      </c>
      <c r="C17" s="47" t="s">
        <v>64</v>
      </c>
    </row>
    <row r="18" spans="2:3" ht="55.8" customHeight="1" x14ac:dyDescent="0.3">
      <c r="B18" s="46" t="s">
        <v>52</v>
      </c>
      <c r="C18" s="47" t="s">
        <v>65</v>
      </c>
    </row>
    <row r="19" spans="2:3" ht="55.8" customHeight="1" x14ac:dyDescent="0.3">
      <c r="B19" s="46" t="s">
        <v>22</v>
      </c>
      <c r="C19" s="47" t="s">
        <v>66</v>
      </c>
    </row>
    <row r="20" spans="2:3" ht="55.8" customHeight="1" x14ac:dyDescent="0.3">
      <c r="B20" s="46" t="s">
        <v>53</v>
      </c>
      <c r="C20" s="47" t="s">
        <v>29</v>
      </c>
    </row>
    <row r="21" spans="2:3" ht="55.8" customHeight="1" x14ac:dyDescent="0.3">
      <c r="B21" s="16"/>
      <c r="C21" s="16"/>
    </row>
    <row r="22" spans="2:3" ht="55.8" customHeight="1" x14ac:dyDescent="0.3">
      <c r="B22" s="16"/>
      <c r="C22" s="16"/>
    </row>
    <row r="23" spans="2:3" ht="55.8" customHeight="1" x14ac:dyDescent="0.3">
      <c r="B23" s="16"/>
      <c r="C23" s="16"/>
    </row>
    <row r="24" spans="2:3" ht="55.8" customHeight="1" x14ac:dyDescent="0.3">
      <c r="B24" s="16"/>
      <c r="C24" s="16"/>
    </row>
    <row r="25" spans="2:3" ht="55.8" customHeight="1" x14ac:dyDescent="0.3">
      <c r="B25" s="16"/>
      <c r="C25" s="16"/>
    </row>
    <row r="26" spans="2:3" ht="55.8" customHeight="1" x14ac:dyDescent="0.3">
      <c r="B26" s="16"/>
      <c r="C26" s="16"/>
    </row>
    <row r="27" spans="2:3" ht="55.8" customHeight="1" x14ac:dyDescent="0.3">
      <c r="B27" s="16"/>
      <c r="C27" s="16"/>
    </row>
    <row r="28" spans="2:3" ht="55.8" customHeight="1" x14ac:dyDescent="0.3">
      <c r="B28" s="16"/>
      <c r="C28" s="16"/>
    </row>
    <row r="29" spans="2:3" ht="55.8" customHeight="1" x14ac:dyDescent="0.3">
      <c r="B29" s="16"/>
      <c r="C29" s="16"/>
    </row>
    <row r="30" spans="2:3" ht="55.8" customHeight="1" x14ac:dyDescent="0.3">
      <c r="B30" s="16"/>
      <c r="C30" s="16"/>
    </row>
    <row r="31" spans="2:3" ht="55.8" customHeight="1" x14ac:dyDescent="0.3">
      <c r="B31" s="16"/>
      <c r="C31" s="16"/>
    </row>
  </sheetData>
  <sheetProtection password="CC7B" sheet="1" objects="1" scenarios="1"/>
  <mergeCells count="5">
    <mergeCell ref="B11:C11"/>
    <mergeCell ref="B1:C1"/>
    <mergeCell ref="B7:C7"/>
    <mergeCell ref="B9:C9"/>
    <mergeCell ref="B10:C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T71"/>
  <sheetViews>
    <sheetView showGridLines="0" workbookViewId="0">
      <pane xSplit="3" ySplit="7" topLeftCell="D8" activePane="bottomRight" state="frozen"/>
      <selection pane="topRight" activeCell="C1" sqref="C1"/>
      <selection pane="bottomLeft" activeCell="A9" sqref="A9"/>
      <selection pane="bottomRight" activeCell="A9" sqref="A9"/>
    </sheetView>
  </sheetViews>
  <sheetFormatPr defaultRowHeight="14.4" x14ac:dyDescent="0.3"/>
  <cols>
    <col min="1" max="2" width="20.77734375" customWidth="1"/>
    <col min="3" max="3" width="25.77734375" customWidth="1"/>
    <col min="4" max="36" width="8.88671875" style="2"/>
    <col min="37" max="38" width="20" style="2" hidden="1" customWidth="1"/>
    <col min="39" max="39" width="31.44140625" style="2" customWidth="1"/>
    <col min="40" max="40" width="14.109375" style="2" customWidth="1"/>
    <col min="41" max="42" width="13.88671875" style="2" customWidth="1"/>
    <col min="43" max="44" width="13.88671875" customWidth="1"/>
    <col min="45" max="45" width="14.109375" style="2" customWidth="1"/>
  </cols>
  <sheetData>
    <row r="1" spans="1:46" ht="70.05" customHeight="1" x14ac:dyDescent="0.3">
      <c r="AS1" s="20"/>
    </row>
    <row r="2" spans="1:46" ht="22.95" customHeight="1" x14ac:dyDescent="0.4">
      <c r="A2" s="1" t="s">
        <v>62</v>
      </c>
      <c r="B2" s="1"/>
      <c r="C2" s="1"/>
    </row>
    <row r="3" spans="1:46" ht="22.95" customHeight="1" x14ac:dyDescent="0.4">
      <c r="A3" s="1" t="s">
        <v>11</v>
      </c>
      <c r="B3" s="1"/>
      <c r="C3" s="1"/>
      <c r="AM3" s="52" t="s">
        <v>58</v>
      </c>
      <c r="AN3" s="7" t="str">
        <f>IFERROR(AVERAGEIF($C$9:$C$57,$C$9,AN$9:AN$57),"-")</f>
        <v>-</v>
      </c>
      <c r="AO3" s="41" t="str">
        <f t="shared" ref="AO3:AS3" si="0">IFERROR(AVERAGEIF($C$9:$C$57,$C$9,AO$9:AO$57),"-")</f>
        <v>-</v>
      </c>
      <c r="AP3" s="41" t="str">
        <f t="shared" si="0"/>
        <v>-</v>
      </c>
      <c r="AQ3" s="41" t="str">
        <f t="shared" si="0"/>
        <v>-</v>
      </c>
      <c r="AR3" s="41" t="str">
        <f t="shared" si="0"/>
        <v>-</v>
      </c>
      <c r="AS3" s="41" t="str">
        <f t="shared" si="0"/>
        <v>-</v>
      </c>
    </row>
    <row r="4" spans="1:46" ht="22.95" customHeight="1" x14ac:dyDescent="0.4">
      <c r="A4" s="1" t="s">
        <v>23</v>
      </c>
      <c r="B4" s="1"/>
      <c r="C4" s="1"/>
      <c r="AN4" s="86" t="s">
        <v>57</v>
      </c>
      <c r="AO4" s="87"/>
      <c r="AP4" s="87"/>
      <c r="AQ4" s="87"/>
      <c r="AR4" s="88"/>
      <c r="AS4" s="89" t="s">
        <v>26</v>
      </c>
    </row>
    <row r="5" spans="1:46" ht="36" customHeight="1" x14ac:dyDescent="0.3">
      <c r="C5" s="8" t="s">
        <v>0</v>
      </c>
      <c r="D5" s="28">
        <v>1</v>
      </c>
      <c r="E5" s="28" t="s">
        <v>1</v>
      </c>
      <c r="F5" s="28" t="s">
        <v>2</v>
      </c>
      <c r="G5" s="28">
        <v>3</v>
      </c>
      <c r="H5" s="28">
        <v>4</v>
      </c>
      <c r="I5" s="28">
        <v>5</v>
      </c>
      <c r="J5" s="28" t="s">
        <v>3</v>
      </c>
      <c r="K5" s="28" t="s">
        <v>4</v>
      </c>
      <c r="L5" s="28">
        <v>7</v>
      </c>
      <c r="M5" s="28">
        <v>8</v>
      </c>
      <c r="N5" s="28">
        <v>9</v>
      </c>
      <c r="O5" s="28">
        <v>10</v>
      </c>
      <c r="P5" s="28">
        <v>11</v>
      </c>
      <c r="Q5" s="28">
        <v>12</v>
      </c>
      <c r="R5" s="28" t="s">
        <v>5</v>
      </c>
      <c r="S5" s="28" t="s">
        <v>6</v>
      </c>
      <c r="T5" s="28">
        <v>14</v>
      </c>
      <c r="U5" s="28">
        <v>15</v>
      </c>
      <c r="V5" s="28" t="s">
        <v>7</v>
      </c>
      <c r="W5" s="28" t="s">
        <v>8</v>
      </c>
      <c r="X5" s="28">
        <v>17</v>
      </c>
      <c r="Y5" s="28">
        <v>18</v>
      </c>
      <c r="Z5" s="28" t="s">
        <v>9</v>
      </c>
      <c r="AA5" s="28" t="s">
        <v>10</v>
      </c>
      <c r="AB5" s="28">
        <v>20</v>
      </c>
      <c r="AC5" s="28">
        <v>21</v>
      </c>
      <c r="AD5" s="28">
        <v>22</v>
      </c>
      <c r="AE5" s="28">
        <v>23</v>
      </c>
      <c r="AF5" s="28">
        <v>24</v>
      </c>
      <c r="AG5" s="28">
        <v>25</v>
      </c>
      <c r="AH5" s="28">
        <v>26</v>
      </c>
      <c r="AI5" s="28">
        <v>27</v>
      </c>
      <c r="AJ5" s="28">
        <v>28</v>
      </c>
      <c r="AK5" s="29"/>
      <c r="AL5" s="29"/>
      <c r="AN5" s="37" t="s">
        <v>13</v>
      </c>
      <c r="AO5" s="37" t="s">
        <v>14</v>
      </c>
      <c r="AP5" s="37" t="s">
        <v>12</v>
      </c>
      <c r="AQ5" s="37" t="s">
        <v>15</v>
      </c>
      <c r="AR5" s="37" t="s">
        <v>17</v>
      </c>
      <c r="AS5" s="90"/>
    </row>
    <row r="6" spans="1:46" ht="22.8" customHeight="1" x14ac:dyDescent="0.3">
      <c r="C6" s="9" t="s">
        <v>59</v>
      </c>
      <c r="D6" s="10" t="s">
        <v>34</v>
      </c>
      <c r="E6" s="10" t="s">
        <v>35</v>
      </c>
      <c r="F6" s="10" t="s">
        <v>35</v>
      </c>
      <c r="G6" s="10" t="s">
        <v>36</v>
      </c>
      <c r="H6" s="10" t="s">
        <v>35</v>
      </c>
      <c r="I6" s="10" t="s">
        <v>34</v>
      </c>
      <c r="J6" s="10" t="s">
        <v>37</v>
      </c>
      <c r="K6" s="10" t="s">
        <v>37</v>
      </c>
      <c r="L6" s="10" t="s">
        <v>38</v>
      </c>
      <c r="M6" s="10" t="s">
        <v>35</v>
      </c>
      <c r="N6" s="10" t="s">
        <v>39</v>
      </c>
      <c r="O6" s="10" t="s">
        <v>34</v>
      </c>
      <c r="P6" s="10" t="s">
        <v>38</v>
      </c>
      <c r="Q6" s="10" t="s">
        <v>34</v>
      </c>
      <c r="R6" s="10" t="s">
        <v>40</v>
      </c>
      <c r="S6" s="10" t="s">
        <v>40</v>
      </c>
      <c r="T6" s="10" t="s">
        <v>35</v>
      </c>
      <c r="U6" s="10" t="s">
        <v>34</v>
      </c>
      <c r="V6" s="10" t="s">
        <v>34</v>
      </c>
      <c r="W6" s="10" t="s">
        <v>34</v>
      </c>
      <c r="X6" s="10" t="s">
        <v>34</v>
      </c>
      <c r="Y6" s="10" t="s">
        <v>35</v>
      </c>
      <c r="Z6" s="10" t="s">
        <v>40</v>
      </c>
      <c r="AA6" s="10" t="s">
        <v>40</v>
      </c>
      <c r="AB6" s="10" t="s">
        <v>35</v>
      </c>
      <c r="AC6" s="10" t="s">
        <v>41</v>
      </c>
      <c r="AD6" s="10" t="s">
        <v>39</v>
      </c>
      <c r="AE6" s="10" t="s">
        <v>41</v>
      </c>
      <c r="AF6" s="10" t="s">
        <v>35</v>
      </c>
      <c r="AG6" s="10" t="s">
        <v>42</v>
      </c>
      <c r="AH6" s="10" t="s">
        <v>43</v>
      </c>
      <c r="AI6" s="10" t="s">
        <v>34</v>
      </c>
      <c r="AJ6" s="10" t="s">
        <v>43</v>
      </c>
      <c r="AK6" s="29"/>
      <c r="AL6" s="29"/>
      <c r="AN6" s="35"/>
      <c r="AO6" s="35"/>
      <c r="AP6" s="35"/>
      <c r="AQ6" s="35"/>
      <c r="AR6" s="35"/>
      <c r="AS6" s="36"/>
    </row>
    <row r="7" spans="1:46" ht="22.8" customHeight="1" x14ac:dyDescent="0.3">
      <c r="A7" s="40"/>
      <c r="B7" s="40"/>
      <c r="C7" s="6" t="s">
        <v>16</v>
      </c>
      <c r="D7" s="7">
        <v>2</v>
      </c>
      <c r="E7" s="7">
        <v>1</v>
      </c>
      <c r="F7" s="7">
        <v>1</v>
      </c>
      <c r="G7" s="7">
        <v>1</v>
      </c>
      <c r="H7" s="7">
        <v>1</v>
      </c>
      <c r="I7" s="7">
        <v>1</v>
      </c>
      <c r="J7" s="7">
        <v>1</v>
      </c>
      <c r="K7" s="7">
        <v>1</v>
      </c>
      <c r="L7" s="7">
        <v>1</v>
      </c>
      <c r="M7" s="7">
        <v>1</v>
      </c>
      <c r="N7" s="7">
        <v>1</v>
      </c>
      <c r="O7" s="7">
        <v>1</v>
      </c>
      <c r="P7" s="7">
        <v>1</v>
      </c>
      <c r="Q7" s="7">
        <v>1</v>
      </c>
      <c r="R7" s="7">
        <v>1</v>
      </c>
      <c r="S7" s="7">
        <v>1</v>
      </c>
      <c r="T7" s="7">
        <v>2</v>
      </c>
      <c r="U7" s="7">
        <v>1</v>
      </c>
      <c r="V7" s="7">
        <v>1</v>
      </c>
      <c r="W7" s="7">
        <v>1</v>
      </c>
      <c r="X7" s="7">
        <v>1</v>
      </c>
      <c r="Y7" s="7">
        <v>1</v>
      </c>
      <c r="Z7" s="7">
        <v>1</v>
      </c>
      <c r="AA7" s="7">
        <v>1</v>
      </c>
      <c r="AB7" s="7">
        <v>1</v>
      </c>
      <c r="AC7" s="7">
        <v>2</v>
      </c>
      <c r="AD7" s="7">
        <v>2</v>
      </c>
      <c r="AE7" s="7">
        <v>2</v>
      </c>
      <c r="AF7" s="7">
        <v>2</v>
      </c>
      <c r="AG7" s="7">
        <v>1</v>
      </c>
      <c r="AH7" s="7">
        <v>1</v>
      </c>
      <c r="AI7" s="7">
        <v>2</v>
      </c>
      <c r="AJ7" s="7">
        <v>1</v>
      </c>
      <c r="AK7" s="29"/>
      <c r="AL7" s="29"/>
      <c r="AM7" s="51" t="s">
        <v>56</v>
      </c>
      <c r="AN7" s="11">
        <v>11</v>
      </c>
      <c r="AO7" s="11">
        <v>14</v>
      </c>
      <c r="AP7" s="11">
        <v>11</v>
      </c>
      <c r="AQ7" s="11">
        <v>4</v>
      </c>
      <c r="AR7" s="11">
        <v>5</v>
      </c>
      <c r="AS7" s="7">
        <f>SUM(D7:AJ7)</f>
        <v>40</v>
      </c>
      <c r="AT7" s="40"/>
    </row>
    <row r="8" spans="1:46" ht="21" x14ac:dyDescent="0.4">
      <c r="A8" s="84" t="s">
        <v>24</v>
      </c>
      <c r="B8" s="85"/>
      <c r="C8" s="4" t="s">
        <v>55</v>
      </c>
    </row>
    <row r="9" spans="1:46" x14ac:dyDescent="0.3">
      <c r="A9" s="17"/>
      <c r="B9" s="18"/>
      <c r="C9" s="31"/>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20" t="str">
        <f>"There are "&amp;$AL9&amp;" items missing marks"</f>
        <v>There are 33 items missing marks</v>
      </c>
      <c r="AL9" s="20">
        <f>COUNTBLANK(D9:AJ9)</f>
        <v>33</v>
      </c>
      <c r="AM9" s="26" t="str">
        <f>IF(AL9&lt;33, $AK9, " ")</f>
        <v xml:space="preserve"> </v>
      </c>
      <c r="AN9" s="13">
        <f>SUM(D9,I9,O9,Q9,U9,V9,W9,X9,AI9)</f>
        <v>0</v>
      </c>
      <c r="AO9" s="5">
        <f>SUM(E9,F9,H9,M9,T9,Y9,AB9,AC9,AE9,AF9)</f>
        <v>0</v>
      </c>
      <c r="AP9" s="3">
        <f>SUM(G9,J9,K9,L9,N9,P9,AD9,AG9,AH9,AJ9)</f>
        <v>0</v>
      </c>
      <c r="AQ9" s="5">
        <f>SUM(R9,S9,Z9,AA9)</f>
        <v>0</v>
      </c>
      <c r="AR9" s="3">
        <f>SUM(AC9,AE9,AG9)</f>
        <v>0</v>
      </c>
      <c r="AS9" s="15">
        <f>SUM(D9:AJ9)</f>
        <v>0</v>
      </c>
    </row>
    <row r="10" spans="1:46" x14ac:dyDescent="0.3">
      <c r="A10" s="17"/>
      <c r="B10" s="18"/>
      <c r="C10" s="31"/>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42" t="str">
        <f t="shared" ref="AK10:AK57" si="1">"There are "&amp;$AL10&amp;" items missing marks"</f>
        <v>There are 33 items missing marks</v>
      </c>
      <c r="AL10" s="20">
        <f t="shared" ref="AL10:AL57" si="2">COUNTBLANK(D10:AJ10)</f>
        <v>33</v>
      </c>
      <c r="AM10" s="26" t="str">
        <f t="shared" ref="AM10:AM57" si="3">IF(AL10&lt;33, $AK10, " ")</f>
        <v xml:space="preserve"> </v>
      </c>
      <c r="AN10" s="13">
        <f t="shared" ref="AN10:AN57" si="4">SUM(D10,I10,O10,Q10,U10,V10,W10,X10,AI10)</f>
        <v>0</v>
      </c>
      <c r="AO10" s="5">
        <f t="shared" ref="AO10:AO57" si="5">SUM(E10,F10,H10,M10,T10,Y10,AB10,AC10,AE10,AF10)</f>
        <v>0</v>
      </c>
      <c r="AP10" s="3">
        <f t="shared" ref="AP10:AP57" si="6">SUM(G10,J10,K10,L10,N10,P10,AD10,AG10,AH10,AJ10)</f>
        <v>0</v>
      </c>
      <c r="AQ10" s="5">
        <f t="shared" ref="AQ10:AQ57" si="7">SUM(R10,S10,Z10,AA10)</f>
        <v>0</v>
      </c>
      <c r="AR10" s="3">
        <f t="shared" ref="AR10:AR57" si="8">SUM(AC10,AE10,AG10)</f>
        <v>0</v>
      </c>
      <c r="AS10" s="15">
        <f>SUM(D10:AJ10)</f>
        <v>0</v>
      </c>
    </row>
    <row r="11" spans="1:46" x14ac:dyDescent="0.3">
      <c r="A11" s="17"/>
      <c r="B11" s="18"/>
      <c r="C11" s="31"/>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42" t="str">
        <f t="shared" si="1"/>
        <v>There are 33 items missing marks</v>
      </c>
      <c r="AL11" s="20">
        <f t="shared" si="2"/>
        <v>33</v>
      </c>
      <c r="AM11" s="26" t="str">
        <f t="shared" si="3"/>
        <v xml:space="preserve"> </v>
      </c>
      <c r="AN11" s="13">
        <f t="shared" si="4"/>
        <v>0</v>
      </c>
      <c r="AO11" s="5">
        <f t="shared" si="5"/>
        <v>0</v>
      </c>
      <c r="AP11" s="3">
        <f t="shared" si="6"/>
        <v>0</v>
      </c>
      <c r="AQ11" s="5">
        <f t="shared" si="7"/>
        <v>0</v>
      </c>
      <c r="AR11" s="3">
        <f t="shared" si="8"/>
        <v>0</v>
      </c>
      <c r="AS11" s="15">
        <f>SUM(D11:AJ11)</f>
        <v>0</v>
      </c>
    </row>
    <row r="12" spans="1:46" x14ac:dyDescent="0.3">
      <c r="A12" s="17"/>
      <c r="B12" s="18"/>
      <c r="C12" s="31"/>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42" t="str">
        <f t="shared" si="1"/>
        <v>There are 33 items missing marks</v>
      </c>
      <c r="AL12" s="20">
        <f t="shared" si="2"/>
        <v>33</v>
      </c>
      <c r="AM12" s="26" t="str">
        <f t="shared" si="3"/>
        <v xml:space="preserve"> </v>
      </c>
      <c r="AN12" s="13">
        <f>SUM(D12,I12,O12,Q12,U12,V12,W12,X12,AI12)</f>
        <v>0</v>
      </c>
      <c r="AO12" s="14">
        <f t="shared" ref="AO12:AO16" si="9">SUM(E12,F12,H12,M12,T12,Y12,AB12,AC12,AE12,AF12)</f>
        <v>0</v>
      </c>
      <c r="AP12" s="13">
        <f t="shared" ref="AP12:AP16" si="10">SUM(G12,J12,K12,L12,N12,P12,AD12,AG12,AH12,AJ12)</f>
        <v>0</v>
      </c>
      <c r="AQ12" s="14">
        <f t="shared" ref="AQ12:AQ16" si="11">SUM(R12,S12,Z12,AA12)</f>
        <v>0</v>
      </c>
      <c r="AR12" s="13">
        <f t="shared" ref="AR12:AR16" si="12">SUM(AC12,AE12,AG12)</f>
        <v>0</v>
      </c>
      <c r="AS12" s="15">
        <f t="shared" ref="AS12:AS16" si="13">SUM(D12:AJ12)</f>
        <v>0</v>
      </c>
    </row>
    <row r="13" spans="1:46" x14ac:dyDescent="0.3">
      <c r="A13" s="17"/>
      <c r="B13" s="18"/>
      <c r="C13" s="31"/>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42" t="str">
        <f t="shared" si="1"/>
        <v>There are 33 items missing marks</v>
      </c>
      <c r="AL13" s="20">
        <f t="shared" si="2"/>
        <v>33</v>
      </c>
      <c r="AM13" s="26" t="str">
        <f t="shared" si="3"/>
        <v xml:space="preserve"> </v>
      </c>
      <c r="AN13" s="13">
        <f t="shared" ref="AN13:AN16" si="14">SUM(D13,I13,O13,Q13,U13,V13,W13,X13,AI13)</f>
        <v>0</v>
      </c>
      <c r="AO13" s="14">
        <f t="shared" si="9"/>
        <v>0</v>
      </c>
      <c r="AP13" s="13">
        <f t="shared" si="10"/>
        <v>0</v>
      </c>
      <c r="AQ13" s="14">
        <f t="shared" si="11"/>
        <v>0</v>
      </c>
      <c r="AR13" s="13">
        <f t="shared" si="12"/>
        <v>0</v>
      </c>
      <c r="AS13" s="15">
        <f t="shared" si="13"/>
        <v>0</v>
      </c>
    </row>
    <row r="14" spans="1:46" x14ac:dyDescent="0.3">
      <c r="A14" s="17"/>
      <c r="B14" s="18"/>
      <c r="C14" s="31"/>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42" t="str">
        <f t="shared" si="1"/>
        <v>There are 33 items missing marks</v>
      </c>
      <c r="AL14" s="20">
        <f t="shared" si="2"/>
        <v>33</v>
      </c>
      <c r="AM14" s="26" t="str">
        <f t="shared" si="3"/>
        <v xml:space="preserve"> </v>
      </c>
      <c r="AN14" s="13">
        <f t="shared" si="14"/>
        <v>0</v>
      </c>
      <c r="AO14" s="14">
        <f t="shared" si="9"/>
        <v>0</v>
      </c>
      <c r="AP14" s="13">
        <f t="shared" si="10"/>
        <v>0</v>
      </c>
      <c r="AQ14" s="14">
        <f t="shared" si="11"/>
        <v>0</v>
      </c>
      <c r="AR14" s="13">
        <f t="shared" si="12"/>
        <v>0</v>
      </c>
      <c r="AS14" s="15">
        <f t="shared" si="13"/>
        <v>0</v>
      </c>
    </row>
    <row r="15" spans="1:46" x14ac:dyDescent="0.3">
      <c r="A15" s="17"/>
      <c r="B15" s="18"/>
      <c r="C15" s="31"/>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42" t="str">
        <f t="shared" si="1"/>
        <v>There are 33 items missing marks</v>
      </c>
      <c r="AL15" s="20">
        <f t="shared" si="2"/>
        <v>33</v>
      </c>
      <c r="AM15" s="26" t="str">
        <f t="shared" si="3"/>
        <v xml:space="preserve"> </v>
      </c>
      <c r="AN15" s="13">
        <f t="shared" si="14"/>
        <v>0</v>
      </c>
      <c r="AO15" s="14">
        <f t="shared" si="9"/>
        <v>0</v>
      </c>
      <c r="AP15" s="13">
        <f t="shared" si="10"/>
        <v>0</v>
      </c>
      <c r="AQ15" s="14">
        <f t="shared" si="11"/>
        <v>0</v>
      </c>
      <c r="AR15" s="13">
        <f t="shared" si="12"/>
        <v>0</v>
      </c>
      <c r="AS15" s="15">
        <f t="shared" si="13"/>
        <v>0</v>
      </c>
    </row>
    <row r="16" spans="1:46" x14ac:dyDescent="0.3">
      <c r="A16" s="17"/>
      <c r="B16" s="18"/>
      <c r="C16" s="3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42" t="str">
        <f t="shared" si="1"/>
        <v>There are 33 items missing marks</v>
      </c>
      <c r="AL16" s="20">
        <f t="shared" si="2"/>
        <v>33</v>
      </c>
      <c r="AM16" s="26" t="str">
        <f t="shared" si="3"/>
        <v xml:space="preserve"> </v>
      </c>
      <c r="AN16" s="13">
        <f t="shared" si="14"/>
        <v>0</v>
      </c>
      <c r="AO16" s="5">
        <f t="shared" si="9"/>
        <v>0</v>
      </c>
      <c r="AP16" s="3">
        <f t="shared" si="10"/>
        <v>0</v>
      </c>
      <c r="AQ16" s="5">
        <f t="shared" si="11"/>
        <v>0</v>
      </c>
      <c r="AR16" s="3">
        <f t="shared" si="12"/>
        <v>0</v>
      </c>
      <c r="AS16" s="15">
        <f t="shared" si="13"/>
        <v>0</v>
      </c>
    </row>
    <row r="17" spans="1:45" x14ac:dyDescent="0.3">
      <c r="A17" s="17"/>
      <c r="B17" s="18"/>
      <c r="C17" s="3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42" t="str">
        <f t="shared" si="1"/>
        <v>There are 33 items missing marks</v>
      </c>
      <c r="AL17" s="20">
        <f t="shared" si="2"/>
        <v>33</v>
      </c>
      <c r="AM17" s="26" t="str">
        <f t="shared" si="3"/>
        <v xml:space="preserve"> </v>
      </c>
      <c r="AN17" s="13">
        <f t="shared" si="4"/>
        <v>0</v>
      </c>
      <c r="AO17" s="5">
        <f t="shared" si="5"/>
        <v>0</v>
      </c>
      <c r="AP17" s="3">
        <f t="shared" si="6"/>
        <v>0</v>
      </c>
      <c r="AQ17" s="5">
        <f t="shared" si="7"/>
        <v>0</v>
      </c>
      <c r="AR17" s="3">
        <f t="shared" si="8"/>
        <v>0</v>
      </c>
      <c r="AS17" s="15">
        <f t="shared" ref="AS17:AS57" si="15">SUM(D17:AJ17)</f>
        <v>0</v>
      </c>
    </row>
    <row r="18" spans="1:45" x14ac:dyDescent="0.3">
      <c r="A18" s="17"/>
      <c r="B18" s="18"/>
      <c r="C18" s="31"/>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42" t="str">
        <f t="shared" si="1"/>
        <v>There are 33 items missing marks</v>
      </c>
      <c r="AL18" s="20">
        <f t="shared" si="2"/>
        <v>33</v>
      </c>
      <c r="AM18" s="26" t="str">
        <f t="shared" si="3"/>
        <v xml:space="preserve"> </v>
      </c>
      <c r="AN18" s="13">
        <f t="shared" si="4"/>
        <v>0</v>
      </c>
      <c r="AO18" s="5">
        <f t="shared" si="5"/>
        <v>0</v>
      </c>
      <c r="AP18" s="3">
        <f t="shared" si="6"/>
        <v>0</v>
      </c>
      <c r="AQ18" s="5">
        <f t="shared" si="7"/>
        <v>0</v>
      </c>
      <c r="AR18" s="3">
        <f t="shared" si="8"/>
        <v>0</v>
      </c>
      <c r="AS18" s="15">
        <f t="shared" si="15"/>
        <v>0</v>
      </c>
    </row>
    <row r="19" spans="1:45" x14ac:dyDescent="0.3">
      <c r="A19" s="17"/>
      <c r="B19" s="18"/>
      <c r="C19" s="31"/>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42" t="str">
        <f t="shared" si="1"/>
        <v>There are 33 items missing marks</v>
      </c>
      <c r="AL19" s="20">
        <f t="shared" si="2"/>
        <v>33</v>
      </c>
      <c r="AM19" s="26" t="str">
        <f t="shared" si="3"/>
        <v xml:space="preserve"> </v>
      </c>
      <c r="AN19" s="13">
        <f t="shared" si="4"/>
        <v>0</v>
      </c>
      <c r="AO19" s="5">
        <f t="shared" si="5"/>
        <v>0</v>
      </c>
      <c r="AP19" s="3">
        <f t="shared" si="6"/>
        <v>0</v>
      </c>
      <c r="AQ19" s="5">
        <f t="shared" si="7"/>
        <v>0</v>
      </c>
      <c r="AR19" s="3">
        <f t="shared" si="8"/>
        <v>0</v>
      </c>
      <c r="AS19" s="15">
        <f t="shared" si="15"/>
        <v>0</v>
      </c>
    </row>
    <row r="20" spans="1:45" x14ac:dyDescent="0.3">
      <c r="A20" s="17"/>
      <c r="B20" s="18"/>
      <c r="C20" s="31"/>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42" t="str">
        <f t="shared" si="1"/>
        <v>There are 33 items missing marks</v>
      </c>
      <c r="AL20" s="20">
        <f t="shared" si="2"/>
        <v>33</v>
      </c>
      <c r="AM20" s="26" t="str">
        <f t="shared" si="3"/>
        <v xml:space="preserve"> </v>
      </c>
      <c r="AN20" s="13">
        <f t="shared" si="4"/>
        <v>0</v>
      </c>
      <c r="AO20" s="5">
        <f t="shared" si="5"/>
        <v>0</v>
      </c>
      <c r="AP20" s="3">
        <f t="shared" si="6"/>
        <v>0</v>
      </c>
      <c r="AQ20" s="5">
        <f t="shared" si="7"/>
        <v>0</v>
      </c>
      <c r="AR20" s="3">
        <f t="shared" si="8"/>
        <v>0</v>
      </c>
      <c r="AS20" s="15">
        <f t="shared" si="15"/>
        <v>0</v>
      </c>
    </row>
    <row r="21" spans="1:45" x14ac:dyDescent="0.3">
      <c r="A21" s="17"/>
      <c r="B21" s="18"/>
      <c r="C21" s="31"/>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42" t="str">
        <f t="shared" si="1"/>
        <v>There are 33 items missing marks</v>
      </c>
      <c r="AL21" s="20">
        <f t="shared" si="2"/>
        <v>33</v>
      </c>
      <c r="AM21" s="26" t="str">
        <f t="shared" si="3"/>
        <v xml:space="preserve"> </v>
      </c>
      <c r="AN21" s="13">
        <f t="shared" si="4"/>
        <v>0</v>
      </c>
      <c r="AO21" s="5">
        <f t="shared" si="5"/>
        <v>0</v>
      </c>
      <c r="AP21" s="3">
        <f t="shared" si="6"/>
        <v>0</v>
      </c>
      <c r="AQ21" s="5">
        <f t="shared" si="7"/>
        <v>0</v>
      </c>
      <c r="AR21" s="3">
        <f t="shared" si="8"/>
        <v>0</v>
      </c>
      <c r="AS21" s="15">
        <f t="shared" si="15"/>
        <v>0</v>
      </c>
    </row>
    <row r="22" spans="1:45" x14ac:dyDescent="0.3">
      <c r="A22" s="17"/>
      <c r="B22" s="18"/>
      <c r="C22" s="31"/>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42" t="str">
        <f t="shared" si="1"/>
        <v>There are 33 items missing marks</v>
      </c>
      <c r="AL22" s="20">
        <f t="shared" si="2"/>
        <v>33</v>
      </c>
      <c r="AM22" s="26" t="str">
        <f t="shared" si="3"/>
        <v xml:space="preserve"> </v>
      </c>
      <c r="AN22" s="13">
        <f t="shared" si="4"/>
        <v>0</v>
      </c>
      <c r="AO22" s="5">
        <f t="shared" si="5"/>
        <v>0</v>
      </c>
      <c r="AP22" s="3">
        <f t="shared" si="6"/>
        <v>0</v>
      </c>
      <c r="AQ22" s="5">
        <f t="shared" si="7"/>
        <v>0</v>
      </c>
      <c r="AR22" s="3">
        <f t="shared" si="8"/>
        <v>0</v>
      </c>
      <c r="AS22" s="15">
        <f t="shared" si="15"/>
        <v>0</v>
      </c>
    </row>
    <row r="23" spans="1:45" x14ac:dyDescent="0.3">
      <c r="A23" s="17"/>
      <c r="B23" s="18"/>
      <c r="C23" s="31"/>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42" t="str">
        <f t="shared" si="1"/>
        <v>There are 33 items missing marks</v>
      </c>
      <c r="AL23" s="20">
        <f t="shared" si="2"/>
        <v>33</v>
      </c>
      <c r="AM23" s="26" t="str">
        <f t="shared" si="3"/>
        <v xml:space="preserve"> </v>
      </c>
      <c r="AN23" s="13">
        <f t="shared" si="4"/>
        <v>0</v>
      </c>
      <c r="AO23" s="5">
        <f t="shared" si="5"/>
        <v>0</v>
      </c>
      <c r="AP23" s="3">
        <f t="shared" si="6"/>
        <v>0</v>
      </c>
      <c r="AQ23" s="5">
        <f t="shared" si="7"/>
        <v>0</v>
      </c>
      <c r="AR23" s="3">
        <f t="shared" si="8"/>
        <v>0</v>
      </c>
      <c r="AS23" s="15">
        <f t="shared" si="15"/>
        <v>0</v>
      </c>
    </row>
    <row r="24" spans="1:45" x14ac:dyDescent="0.3">
      <c r="A24" s="17"/>
      <c r="B24" s="18"/>
      <c r="C24" s="31"/>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42" t="str">
        <f t="shared" si="1"/>
        <v>There are 33 items missing marks</v>
      </c>
      <c r="AL24" s="20">
        <f t="shared" si="2"/>
        <v>33</v>
      </c>
      <c r="AM24" s="26" t="str">
        <f t="shared" si="3"/>
        <v xml:space="preserve"> </v>
      </c>
      <c r="AN24" s="13">
        <f t="shared" si="4"/>
        <v>0</v>
      </c>
      <c r="AO24" s="5">
        <f t="shared" si="5"/>
        <v>0</v>
      </c>
      <c r="AP24" s="3">
        <f t="shared" si="6"/>
        <v>0</v>
      </c>
      <c r="AQ24" s="5">
        <f t="shared" si="7"/>
        <v>0</v>
      </c>
      <c r="AR24" s="3">
        <f t="shared" si="8"/>
        <v>0</v>
      </c>
      <c r="AS24" s="15">
        <f t="shared" si="15"/>
        <v>0</v>
      </c>
    </row>
    <row r="25" spans="1:45" x14ac:dyDescent="0.3">
      <c r="A25" s="17"/>
      <c r="B25" s="18"/>
      <c r="C25" s="31"/>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42" t="str">
        <f t="shared" si="1"/>
        <v>There are 33 items missing marks</v>
      </c>
      <c r="AL25" s="20">
        <f t="shared" si="2"/>
        <v>33</v>
      </c>
      <c r="AM25" s="26" t="str">
        <f t="shared" si="3"/>
        <v xml:space="preserve"> </v>
      </c>
      <c r="AN25" s="13">
        <f t="shared" si="4"/>
        <v>0</v>
      </c>
      <c r="AO25" s="5">
        <f t="shared" si="5"/>
        <v>0</v>
      </c>
      <c r="AP25" s="3">
        <f t="shared" si="6"/>
        <v>0</v>
      </c>
      <c r="AQ25" s="5">
        <f t="shared" si="7"/>
        <v>0</v>
      </c>
      <c r="AR25" s="3">
        <f t="shared" si="8"/>
        <v>0</v>
      </c>
      <c r="AS25" s="15">
        <f t="shared" si="15"/>
        <v>0</v>
      </c>
    </row>
    <row r="26" spans="1:45" x14ac:dyDescent="0.3">
      <c r="A26" s="17"/>
      <c r="B26" s="18"/>
      <c r="C26" s="31"/>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42" t="str">
        <f t="shared" si="1"/>
        <v>There are 33 items missing marks</v>
      </c>
      <c r="AL26" s="20">
        <f t="shared" si="2"/>
        <v>33</v>
      </c>
      <c r="AM26" s="26" t="str">
        <f t="shared" si="3"/>
        <v xml:space="preserve"> </v>
      </c>
      <c r="AN26" s="13">
        <f t="shared" si="4"/>
        <v>0</v>
      </c>
      <c r="AO26" s="5">
        <f t="shared" si="5"/>
        <v>0</v>
      </c>
      <c r="AP26" s="3">
        <f t="shared" si="6"/>
        <v>0</v>
      </c>
      <c r="AQ26" s="5">
        <f t="shared" si="7"/>
        <v>0</v>
      </c>
      <c r="AR26" s="3">
        <f t="shared" si="8"/>
        <v>0</v>
      </c>
      <c r="AS26" s="15">
        <f t="shared" si="15"/>
        <v>0</v>
      </c>
    </row>
    <row r="27" spans="1:45" x14ac:dyDescent="0.3">
      <c r="A27" s="17"/>
      <c r="B27" s="18"/>
      <c r="C27" s="3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42" t="str">
        <f t="shared" si="1"/>
        <v>There are 33 items missing marks</v>
      </c>
      <c r="AL27" s="20">
        <f t="shared" si="2"/>
        <v>33</v>
      </c>
      <c r="AM27" s="26" t="str">
        <f t="shared" si="3"/>
        <v xml:space="preserve"> </v>
      </c>
      <c r="AN27" s="13">
        <f t="shared" si="4"/>
        <v>0</v>
      </c>
      <c r="AO27" s="5">
        <f t="shared" si="5"/>
        <v>0</v>
      </c>
      <c r="AP27" s="3">
        <f t="shared" si="6"/>
        <v>0</v>
      </c>
      <c r="AQ27" s="5">
        <f t="shared" si="7"/>
        <v>0</v>
      </c>
      <c r="AR27" s="3">
        <f t="shared" si="8"/>
        <v>0</v>
      </c>
      <c r="AS27" s="15">
        <f t="shared" si="15"/>
        <v>0</v>
      </c>
    </row>
    <row r="28" spans="1:45" x14ac:dyDescent="0.3">
      <c r="A28" s="17"/>
      <c r="B28" s="18"/>
      <c r="C28" s="31"/>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42" t="str">
        <f t="shared" si="1"/>
        <v>There are 33 items missing marks</v>
      </c>
      <c r="AL28" s="20">
        <f t="shared" si="2"/>
        <v>33</v>
      </c>
      <c r="AM28" s="26" t="str">
        <f t="shared" si="3"/>
        <v xml:space="preserve"> </v>
      </c>
      <c r="AN28" s="13">
        <f t="shared" si="4"/>
        <v>0</v>
      </c>
      <c r="AO28" s="5">
        <f t="shared" si="5"/>
        <v>0</v>
      </c>
      <c r="AP28" s="3">
        <f t="shared" si="6"/>
        <v>0</v>
      </c>
      <c r="AQ28" s="5">
        <f t="shared" si="7"/>
        <v>0</v>
      </c>
      <c r="AR28" s="3">
        <f t="shared" si="8"/>
        <v>0</v>
      </c>
      <c r="AS28" s="15">
        <f t="shared" si="15"/>
        <v>0</v>
      </c>
    </row>
    <row r="29" spans="1:45" x14ac:dyDescent="0.3">
      <c r="A29" s="17"/>
      <c r="B29" s="18"/>
      <c r="C29" s="31"/>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42" t="str">
        <f t="shared" si="1"/>
        <v>There are 33 items missing marks</v>
      </c>
      <c r="AL29" s="20">
        <f t="shared" si="2"/>
        <v>33</v>
      </c>
      <c r="AM29" s="26" t="str">
        <f t="shared" si="3"/>
        <v xml:space="preserve"> </v>
      </c>
      <c r="AN29" s="13">
        <f t="shared" si="4"/>
        <v>0</v>
      </c>
      <c r="AO29" s="5">
        <f t="shared" si="5"/>
        <v>0</v>
      </c>
      <c r="AP29" s="3">
        <f t="shared" si="6"/>
        <v>0</v>
      </c>
      <c r="AQ29" s="5">
        <f t="shared" si="7"/>
        <v>0</v>
      </c>
      <c r="AR29" s="3">
        <f t="shared" si="8"/>
        <v>0</v>
      </c>
      <c r="AS29" s="15">
        <f t="shared" si="15"/>
        <v>0</v>
      </c>
    </row>
    <row r="30" spans="1:45" x14ac:dyDescent="0.3">
      <c r="A30" s="17"/>
      <c r="B30" s="18"/>
      <c r="C30" s="31"/>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42" t="str">
        <f t="shared" si="1"/>
        <v>There are 33 items missing marks</v>
      </c>
      <c r="AL30" s="20">
        <f t="shared" si="2"/>
        <v>33</v>
      </c>
      <c r="AM30" s="26" t="str">
        <f t="shared" si="3"/>
        <v xml:space="preserve"> </v>
      </c>
      <c r="AN30" s="13">
        <f t="shared" si="4"/>
        <v>0</v>
      </c>
      <c r="AO30" s="5">
        <f t="shared" si="5"/>
        <v>0</v>
      </c>
      <c r="AP30" s="3">
        <f t="shared" si="6"/>
        <v>0</v>
      </c>
      <c r="AQ30" s="5">
        <f t="shared" si="7"/>
        <v>0</v>
      </c>
      <c r="AR30" s="3">
        <f t="shared" si="8"/>
        <v>0</v>
      </c>
      <c r="AS30" s="15">
        <f t="shared" si="15"/>
        <v>0</v>
      </c>
    </row>
    <row r="31" spans="1:45" x14ac:dyDescent="0.3">
      <c r="A31" s="17"/>
      <c r="B31" s="18"/>
      <c r="C31" s="3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42" t="str">
        <f t="shared" si="1"/>
        <v>There are 33 items missing marks</v>
      </c>
      <c r="AL31" s="20">
        <f t="shared" si="2"/>
        <v>33</v>
      </c>
      <c r="AM31" s="26" t="str">
        <f t="shared" si="3"/>
        <v xml:space="preserve"> </v>
      </c>
      <c r="AN31" s="13">
        <f t="shared" si="4"/>
        <v>0</v>
      </c>
      <c r="AO31" s="5">
        <f t="shared" si="5"/>
        <v>0</v>
      </c>
      <c r="AP31" s="3">
        <f t="shared" si="6"/>
        <v>0</v>
      </c>
      <c r="AQ31" s="5">
        <f t="shared" si="7"/>
        <v>0</v>
      </c>
      <c r="AR31" s="3">
        <f t="shared" si="8"/>
        <v>0</v>
      </c>
      <c r="AS31" s="15">
        <f t="shared" si="15"/>
        <v>0</v>
      </c>
    </row>
    <row r="32" spans="1:45" x14ac:dyDescent="0.3">
      <c r="A32" s="17"/>
      <c r="B32" s="18"/>
      <c r="C32" s="3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42" t="str">
        <f t="shared" si="1"/>
        <v>There are 33 items missing marks</v>
      </c>
      <c r="AL32" s="20">
        <f t="shared" si="2"/>
        <v>33</v>
      </c>
      <c r="AM32" s="26" t="str">
        <f t="shared" si="3"/>
        <v xml:space="preserve"> </v>
      </c>
      <c r="AN32" s="13">
        <f t="shared" si="4"/>
        <v>0</v>
      </c>
      <c r="AO32" s="5">
        <f t="shared" si="5"/>
        <v>0</v>
      </c>
      <c r="AP32" s="3">
        <f t="shared" si="6"/>
        <v>0</v>
      </c>
      <c r="AQ32" s="5">
        <f t="shared" si="7"/>
        <v>0</v>
      </c>
      <c r="AR32" s="3">
        <f t="shared" si="8"/>
        <v>0</v>
      </c>
      <c r="AS32" s="15">
        <f t="shared" si="15"/>
        <v>0</v>
      </c>
    </row>
    <row r="33" spans="1:45" x14ac:dyDescent="0.3">
      <c r="A33" s="17"/>
      <c r="B33" s="18"/>
      <c r="C33" s="31"/>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42" t="str">
        <f t="shared" si="1"/>
        <v>There are 33 items missing marks</v>
      </c>
      <c r="AL33" s="20">
        <f t="shared" si="2"/>
        <v>33</v>
      </c>
      <c r="AM33" s="26" t="str">
        <f t="shared" si="3"/>
        <v xml:space="preserve"> </v>
      </c>
      <c r="AN33" s="13">
        <f t="shared" si="4"/>
        <v>0</v>
      </c>
      <c r="AO33" s="5">
        <f t="shared" si="5"/>
        <v>0</v>
      </c>
      <c r="AP33" s="3">
        <f t="shared" si="6"/>
        <v>0</v>
      </c>
      <c r="AQ33" s="5">
        <f t="shared" si="7"/>
        <v>0</v>
      </c>
      <c r="AR33" s="3">
        <f t="shared" si="8"/>
        <v>0</v>
      </c>
      <c r="AS33" s="15">
        <f t="shared" si="15"/>
        <v>0</v>
      </c>
    </row>
    <row r="34" spans="1:45" x14ac:dyDescent="0.3">
      <c r="A34" s="17"/>
      <c r="B34" s="18"/>
      <c r="C34" s="31"/>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42" t="str">
        <f t="shared" si="1"/>
        <v>There are 33 items missing marks</v>
      </c>
      <c r="AL34" s="20">
        <f t="shared" si="2"/>
        <v>33</v>
      </c>
      <c r="AM34" s="26" t="str">
        <f t="shared" si="3"/>
        <v xml:space="preserve"> </v>
      </c>
      <c r="AN34" s="13">
        <f t="shared" si="4"/>
        <v>0</v>
      </c>
      <c r="AO34" s="5">
        <f t="shared" si="5"/>
        <v>0</v>
      </c>
      <c r="AP34" s="3">
        <f t="shared" si="6"/>
        <v>0</v>
      </c>
      <c r="AQ34" s="5">
        <f t="shared" si="7"/>
        <v>0</v>
      </c>
      <c r="AR34" s="3">
        <f t="shared" si="8"/>
        <v>0</v>
      </c>
      <c r="AS34" s="15">
        <f t="shared" si="15"/>
        <v>0</v>
      </c>
    </row>
    <row r="35" spans="1:45" x14ac:dyDescent="0.3">
      <c r="A35" s="17"/>
      <c r="B35" s="18"/>
      <c r="C35" s="3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42" t="str">
        <f t="shared" si="1"/>
        <v>There are 33 items missing marks</v>
      </c>
      <c r="AL35" s="20">
        <f t="shared" si="2"/>
        <v>33</v>
      </c>
      <c r="AM35" s="26" t="str">
        <f t="shared" si="3"/>
        <v xml:space="preserve"> </v>
      </c>
      <c r="AN35" s="13">
        <f t="shared" si="4"/>
        <v>0</v>
      </c>
      <c r="AO35" s="5">
        <f t="shared" si="5"/>
        <v>0</v>
      </c>
      <c r="AP35" s="3">
        <f t="shared" si="6"/>
        <v>0</v>
      </c>
      <c r="AQ35" s="5">
        <f t="shared" si="7"/>
        <v>0</v>
      </c>
      <c r="AR35" s="3">
        <f t="shared" si="8"/>
        <v>0</v>
      </c>
      <c r="AS35" s="15">
        <f t="shared" si="15"/>
        <v>0</v>
      </c>
    </row>
    <row r="36" spans="1:45" x14ac:dyDescent="0.3">
      <c r="A36" s="17"/>
      <c r="B36" s="18"/>
      <c r="C36" s="31"/>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42" t="str">
        <f t="shared" si="1"/>
        <v>There are 33 items missing marks</v>
      </c>
      <c r="AL36" s="20">
        <f t="shared" si="2"/>
        <v>33</v>
      </c>
      <c r="AM36" s="26" t="str">
        <f t="shared" si="3"/>
        <v xml:space="preserve"> </v>
      </c>
      <c r="AN36" s="13">
        <f t="shared" si="4"/>
        <v>0</v>
      </c>
      <c r="AO36" s="5">
        <f t="shared" si="5"/>
        <v>0</v>
      </c>
      <c r="AP36" s="3">
        <f t="shared" si="6"/>
        <v>0</v>
      </c>
      <c r="AQ36" s="5">
        <f t="shared" si="7"/>
        <v>0</v>
      </c>
      <c r="AR36" s="3">
        <f t="shared" si="8"/>
        <v>0</v>
      </c>
      <c r="AS36" s="15">
        <f t="shared" si="15"/>
        <v>0</v>
      </c>
    </row>
    <row r="37" spans="1:45" x14ac:dyDescent="0.3">
      <c r="A37" s="17"/>
      <c r="B37" s="18"/>
      <c r="C37" s="31"/>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42" t="str">
        <f t="shared" si="1"/>
        <v>There are 33 items missing marks</v>
      </c>
      <c r="AL37" s="20">
        <f t="shared" si="2"/>
        <v>33</v>
      </c>
      <c r="AM37" s="26" t="str">
        <f t="shared" si="3"/>
        <v xml:space="preserve"> </v>
      </c>
      <c r="AN37" s="13">
        <f t="shared" si="4"/>
        <v>0</v>
      </c>
      <c r="AO37" s="5">
        <f t="shared" si="5"/>
        <v>0</v>
      </c>
      <c r="AP37" s="3">
        <f t="shared" si="6"/>
        <v>0</v>
      </c>
      <c r="AQ37" s="5">
        <f t="shared" si="7"/>
        <v>0</v>
      </c>
      <c r="AR37" s="3">
        <f t="shared" si="8"/>
        <v>0</v>
      </c>
      <c r="AS37" s="15">
        <f t="shared" si="15"/>
        <v>0</v>
      </c>
    </row>
    <row r="38" spans="1:45" x14ac:dyDescent="0.3">
      <c r="A38" s="17"/>
      <c r="B38" s="18"/>
      <c r="C38" s="3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42" t="str">
        <f t="shared" si="1"/>
        <v>There are 33 items missing marks</v>
      </c>
      <c r="AL38" s="20">
        <f t="shared" si="2"/>
        <v>33</v>
      </c>
      <c r="AM38" s="26" t="str">
        <f t="shared" si="3"/>
        <v xml:space="preserve"> </v>
      </c>
      <c r="AN38" s="13">
        <f t="shared" si="4"/>
        <v>0</v>
      </c>
      <c r="AO38" s="5">
        <f t="shared" si="5"/>
        <v>0</v>
      </c>
      <c r="AP38" s="3">
        <f t="shared" si="6"/>
        <v>0</v>
      </c>
      <c r="AQ38" s="5">
        <f t="shared" si="7"/>
        <v>0</v>
      </c>
      <c r="AR38" s="3">
        <f t="shared" si="8"/>
        <v>0</v>
      </c>
      <c r="AS38" s="15">
        <f t="shared" si="15"/>
        <v>0</v>
      </c>
    </row>
    <row r="39" spans="1:45" x14ac:dyDescent="0.3">
      <c r="A39" s="17"/>
      <c r="B39" s="18"/>
      <c r="C39" s="31"/>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42" t="str">
        <f t="shared" si="1"/>
        <v>There are 33 items missing marks</v>
      </c>
      <c r="AL39" s="20">
        <f t="shared" si="2"/>
        <v>33</v>
      </c>
      <c r="AM39" s="26" t="str">
        <f t="shared" si="3"/>
        <v xml:space="preserve"> </v>
      </c>
      <c r="AN39" s="13">
        <f t="shared" si="4"/>
        <v>0</v>
      </c>
      <c r="AO39" s="5">
        <f t="shared" si="5"/>
        <v>0</v>
      </c>
      <c r="AP39" s="3">
        <f t="shared" si="6"/>
        <v>0</v>
      </c>
      <c r="AQ39" s="5">
        <f t="shared" si="7"/>
        <v>0</v>
      </c>
      <c r="AR39" s="3">
        <f t="shared" si="8"/>
        <v>0</v>
      </c>
      <c r="AS39" s="15">
        <f t="shared" si="15"/>
        <v>0</v>
      </c>
    </row>
    <row r="40" spans="1:45" x14ac:dyDescent="0.3">
      <c r="A40" s="17"/>
      <c r="B40" s="18"/>
      <c r="C40" s="3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42" t="str">
        <f t="shared" si="1"/>
        <v>There are 33 items missing marks</v>
      </c>
      <c r="AL40" s="20">
        <f t="shared" si="2"/>
        <v>33</v>
      </c>
      <c r="AM40" s="26" t="str">
        <f t="shared" si="3"/>
        <v xml:space="preserve"> </v>
      </c>
      <c r="AN40" s="13">
        <f t="shared" si="4"/>
        <v>0</v>
      </c>
      <c r="AO40" s="5">
        <f t="shared" si="5"/>
        <v>0</v>
      </c>
      <c r="AP40" s="3">
        <f t="shared" si="6"/>
        <v>0</v>
      </c>
      <c r="AQ40" s="5">
        <f t="shared" si="7"/>
        <v>0</v>
      </c>
      <c r="AR40" s="3">
        <f t="shared" si="8"/>
        <v>0</v>
      </c>
      <c r="AS40" s="15">
        <f t="shared" si="15"/>
        <v>0</v>
      </c>
    </row>
    <row r="41" spans="1:45" x14ac:dyDescent="0.3">
      <c r="A41" s="17"/>
      <c r="B41" s="18"/>
      <c r="C41" s="31"/>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42" t="str">
        <f t="shared" si="1"/>
        <v>There are 33 items missing marks</v>
      </c>
      <c r="AL41" s="20">
        <f t="shared" si="2"/>
        <v>33</v>
      </c>
      <c r="AM41" s="26" t="str">
        <f t="shared" si="3"/>
        <v xml:space="preserve"> </v>
      </c>
      <c r="AN41" s="13">
        <f t="shared" si="4"/>
        <v>0</v>
      </c>
      <c r="AO41" s="5">
        <f t="shared" si="5"/>
        <v>0</v>
      </c>
      <c r="AP41" s="3">
        <f t="shared" si="6"/>
        <v>0</v>
      </c>
      <c r="AQ41" s="5">
        <f t="shared" si="7"/>
        <v>0</v>
      </c>
      <c r="AR41" s="3">
        <f t="shared" si="8"/>
        <v>0</v>
      </c>
      <c r="AS41" s="15">
        <f t="shared" si="15"/>
        <v>0</v>
      </c>
    </row>
    <row r="42" spans="1:45" x14ac:dyDescent="0.3">
      <c r="A42" s="17"/>
      <c r="B42" s="18"/>
      <c r="C42" s="31"/>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42" t="str">
        <f t="shared" si="1"/>
        <v>There are 33 items missing marks</v>
      </c>
      <c r="AL42" s="20">
        <f t="shared" si="2"/>
        <v>33</v>
      </c>
      <c r="AM42" s="26" t="str">
        <f t="shared" si="3"/>
        <v xml:space="preserve"> </v>
      </c>
      <c r="AN42" s="13">
        <f t="shared" si="4"/>
        <v>0</v>
      </c>
      <c r="AO42" s="5">
        <f t="shared" si="5"/>
        <v>0</v>
      </c>
      <c r="AP42" s="3">
        <f t="shared" si="6"/>
        <v>0</v>
      </c>
      <c r="AQ42" s="5">
        <f t="shared" si="7"/>
        <v>0</v>
      </c>
      <c r="AR42" s="3">
        <f t="shared" si="8"/>
        <v>0</v>
      </c>
      <c r="AS42" s="15">
        <f t="shared" si="15"/>
        <v>0</v>
      </c>
    </row>
    <row r="43" spans="1:45" x14ac:dyDescent="0.3">
      <c r="A43" s="17"/>
      <c r="B43" s="18"/>
      <c r="C43" s="31"/>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42" t="str">
        <f t="shared" si="1"/>
        <v>There are 33 items missing marks</v>
      </c>
      <c r="AL43" s="20">
        <f t="shared" si="2"/>
        <v>33</v>
      </c>
      <c r="AM43" s="26" t="str">
        <f t="shared" si="3"/>
        <v xml:space="preserve"> </v>
      </c>
      <c r="AN43" s="13">
        <f t="shared" si="4"/>
        <v>0</v>
      </c>
      <c r="AO43" s="5">
        <f t="shared" si="5"/>
        <v>0</v>
      </c>
      <c r="AP43" s="3">
        <f t="shared" si="6"/>
        <v>0</v>
      </c>
      <c r="AQ43" s="5">
        <f t="shared" si="7"/>
        <v>0</v>
      </c>
      <c r="AR43" s="3">
        <f t="shared" si="8"/>
        <v>0</v>
      </c>
      <c r="AS43" s="15">
        <f t="shared" si="15"/>
        <v>0</v>
      </c>
    </row>
    <row r="44" spans="1:45" x14ac:dyDescent="0.3">
      <c r="A44" s="17"/>
      <c r="B44" s="18"/>
      <c r="C44" s="31"/>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42" t="str">
        <f t="shared" si="1"/>
        <v>There are 33 items missing marks</v>
      </c>
      <c r="AL44" s="20">
        <f t="shared" si="2"/>
        <v>33</v>
      </c>
      <c r="AM44" s="26" t="str">
        <f t="shared" si="3"/>
        <v xml:space="preserve"> </v>
      </c>
      <c r="AN44" s="13">
        <f t="shared" si="4"/>
        <v>0</v>
      </c>
      <c r="AO44" s="5">
        <f t="shared" si="5"/>
        <v>0</v>
      </c>
      <c r="AP44" s="3">
        <f t="shared" si="6"/>
        <v>0</v>
      </c>
      <c r="AQ44" s="5">
        <f t="shared" si="7"/>
        <v>0</v>
      </c>
      <c r="AR44" s="3">
        <f t="shared" si="8"/>
        <v>0</v>
      </c>
      <c r="AS44" s="15">
        <f t="shared" si="15"/>
        <v>0</v>
      </c>
    </row>
    <row r="45" spans="1:45" x14ac:dyDescent="0.3">
      <c r="A45" s="17"/>
      <c r="B45" s="18"/>
      <c r="C45" s="31"/>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42" t="str">
        <f t="shared" si="1"/>
        <v>There are 33 items missing marks</v>
      </c>
      <c r="AL45" s="20">
        <f t="shared" si="2"/>
        <v>33</v>
      </c>
      <c r="AM45" s="26" t="str">
        <f t="shared" si="3"/>
        <v xml:space="preserve"> </v>
      </c>
      <c r="AN45" s="13">
        <f t="shared" si="4"/>
        <v>0</v>
      </c>
      <c r="AO45" s="5">
        <f t="shared" si="5"/>
        <v>0</v>
      </c>
      <c r="AP45" s="3">
        <f t="shared" si="6"/>
        <v>0</v>
      </c>
      <c r="AQ45" s="5">
        <f t="shared" si="7"/>
        <v>0</v>
      </c>
      <c r="AR45" s="3">
        <f t="shared" si="8"/>
        <v>0</v>
      </c>
      <c r="AS45" s="15">
        <f t="shared" si="15"/>
        <v>0</v>
      </c>
    </row>
    <row r="46" spans="1:45" x14ac:dyDescent="0.3">
      <c r="A46" s="17"/>
      <c r="B46" s="18"/>
      <c r="C46" s="31"/>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42" t="str">
        <f t="shared" si="1"/>
        <v>There are 33 items missing marks</v>
      </c>
      <c r="AL46" s="20">
        <f t="shared" si="2"/>
        <v>33</v>
      </c>
      <c r="AM46" s="26" t="str">
        <f t="shared" si="3"/>
        <v xml:space="preserve"> </v>
      </c>
      <c r="AN46" s="13">
        <f t="shared" si="4"/>
        <v>0</v>
      </c>
      <c r="AO46" s="5">
        <f t="shared" si="5"/>
        <v>0</v>
      </c>
      <c r="AP46" s="3">
        <f t="shared" si="6"/>
        <v>0</v>
      </c>
      <c r="AQ46" s="5">
        <f t="shared" si="7"/>
        <v>0</v>
      </c>
      <c r="AR46" s="3">
        <f t="shared" si="8"/>
        <v>0</v>
      </c>
      <c r="AS46" s="15">
        <f t="shared" si="15"/>
        <v>0</v>
      </c>
    </row>
    <row r="47" spans="1:45" x14ac:dyDescent="0.3">
      <c r="A47" s="17"/>
      <c r="B47" s="18"/>
      <c r="C47" s="31"/>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42" t="str">
        <f t="shared" si="1"/>
        <v>There are 33 items missing marks</v>
      </c>
      <c r="AL47" s="20">
        <f t="shared" si="2"/>
        <v>33</v>
      </c>
      <c r="AM47" s="26" t="str">
        <f t="shared" si="3"/>
        <v xml:space="preserve"> </v>
      </c>
      <c r="AN47" s="13">
        <f t="shared" si="4"/>
        <v>0</v>
      </c>
      <c r="AO47" s="5">
        <f t="shared" si="5"/>
        <v>0</v>
      </c>
      <c r="AP47" s="3">
        <f t="shared" si="6"/>
        <v>0</v>
      </c>
      <c r="AQ47" s="5">
        <f t="shared" si="7"/>
        <v>0</v>
      </c>
      <c r="AR47" s="3">
        <f t="shared" si="8"/>
        <v>0</v>
      </c>
      <c r="AS47" s="15">
        <f t="shared" si="15"/>
        <v>0</v>
      </c>
    </row>
    <row r="48" spans="1:45" x14ac:dyDescent="0.3">
      <c r="A48" s="17"/>
      <c r="B48" s="18"/>
      <c r="C48" s="31"/>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42" t="str">
        <f t="shared" si="1"/>
        <v>There are 33 items missing marks</v>
      </c>
      <c r="AL48" s="20">
        <f t="shared" si="2"/>
        <v>33</v>
      </c>
      <c r="AM48" s="26" t="str">
        <f t="shared" si="3"/>
        <v xml:space="preserve"> </v>
      </c>
      <c r="AN48" s="13">
        <f t="shared" si="4"/>
        <v>0</v>
      </c>
      <c r="AO48" s="5">
        <f t="shared" si="5"/>
        <v>0</v>
      </c>
      <c r="AP48" s="3">
        <f t="shared" si="6"/>
        <v>0</v>
      </c>
      <c r="AQ48" s="5">
        <f t="shared" si="7"/>
        <v>0</v>
      </c>
      <c r="AR48" s="3">
        <f t="shared" si="8"/>
        <v>0</v>
      </c>
      <c r="AS48" s="15">
        <f t="shared" si="15"/>
        <v>0</v>
      </c>
    </row>
    <row r="49" spans="1:45" x14ac:dyDescent="0.3">
      <c r="A49" s="17"/>
      <c r="B49" s="18"/>
      <c r="C49" s="31"/>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42" t="str">
        <f t="shared" si="1"/>
        <v>There are 33 items missing marks</v>
      </c>
      <c r="AL49" s="20">
        <f t="shared" si="2"/>
        <v>33</v>
      </c>
      <c r="AM49" s="26" t="str">
        <f t="shared" si="3"/>
        <v xml:space="preserve"> </v>
      </c>
      <c r="AN49" s="13">
        <f t="shared" si="4"/>
        <v>0</v>
      </c>
      <c r="AO49" s="5">
        <f t="shared" si="5"/>
        <v>0</v>
      </c>
      <c r="AP49" s="3">
        <f t="shared" si="6"/>
        <v>0</v>
      </c>
      <c r="AQ49" s="5">
        <f t="shared" si="7"/>
        <v>0</v>
      </c>
      <c r="AR49" s="3">
        <f t="shared" si="8"/>
        <v>0</v>
      </c>
      <c r="AS49" s="15">
        <f t="shared" si="15"/>
        <v>0</v>
      </c>
    </row>
    <row r="50" spans="1:45" x14ac:dyDescent="0.3">
      <c r="A50" s="17"/>
      <c r="B50" s="18"/>
      <c r="C50" s="31"/>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42" t="str">
        <f t="shared" si="1"/>
        <v>There are 33 items missing marks</v>
      </c>
      <c r="AL50" s="20">
        <f t="shared" si="2"/>
        <v>33</v>
      </c>
      <c r="AM50" s="26" t="str">
        <f t="shared" si="3"/>
        <v xml:space="preserve"> </v>
      </c>
      <c r="AN50" s="13">
        <f t="shared" si="4"/>
        <v>0</v>
      </c>
      <c r="AO50" s="5">
        <f t="shared" si="5"/>
        <v>0</v>
      </c>
      <c r="AP50" s="3">
        <f t="shared" si="6"/>
        <v>0</v>
      </c>
      <c r="AQ50" s="5">
        <f t="shared" si="7"/>
        <v>0</v>
      </c>
      <c r="AR50" s="3">
        <f t="shared" si="8"/>
        <v>0</v>
      </c>
      <c r="AS50" s="15">
        <f t="shared" si="15"/>
        <v>0</v>
      </c>
    </row>
    <row r="51" spans="1:45" x14ac:dyDescent="0.3">
      <c r="A51" s="17"/>
      <c r="B51" s="18"/>
      <c r="C51" s="31"/>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42" t="str">
        <f t="shared" si="1"/>
        <v>There are 33 items missing marks</v>
      </c>
      <c r="AL51" s="20">
        <f t="shared" si="2"/>
        <v>33</v>
      </c>
      <c r="AM51" s="26" t="str">
        <f t="shared" si="3"/>
        <v xml:space="preserve"> </v>
      </c>
      <c r="AN51" s="13">
        <f t="shared" si="4"/>
        <v>0</v>
      </c>
      <c r="AO51" s="5">
        <f t="shared" si="5"/>
        <v>0</v>
      </c>
      <c r="AP51" s="3">
        <f t="shared" si="6"/>
        <v>0</v>
      </c>
      <c r="AQ51" s="5">
        <f t="shared" si="7"/>
        <v>0</v>
      </c>
      <c r="AR51" s="3">
        <f t="shared" si="8"/>
        <v>0</v>
      </c>
      <c r="AS51" s="15">
        <f t="shared" si="15"/>
        <v>0</v>
      </c>
    </row>
    <row r="52" spans="1:45" x14ac:dyDescent="0.3">
      <c r="A52" s="17"/>
      <c r="B52" s="18"/>
      <c r="C52" s="31"/>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42" t="str">
        <f t="shared" si="1"/>
        <v>There are 33 items missing marks</v>
      </c>
      <c r="AL52" s="20">
        <f t="shared" si="2"/>
        <v>33</v>
      </c>
      <c r="AM52" s="26" t="str">
        <f t="shared" si="3"/>
        <v xml:space="preserve"> </v>
      </c>
      <c r="AN52" s="13">
        <f t="shared" si="4"/>
        <v>0</v>
      </c>
      <c r="AO52" s="5">
        <f t="shared" si="5"/>
        <v>0</v>
      </c>
      <c r="AP52" s="3">
        <f t="shared" si="6"/>
        <v>0</v>
      </c>
      <c r="AQ52" s="5">
        <f t="shared" si="7"/>
        <v>0</v>
      </c>
      <c r="AR52" s="3">
        <f t="shared" si="8"/>
        <v>0</v>
      </c>
      <c r="AS52" s="15">
        <f t="shared" si="15"/>
        <v>0</v>
      </c>
    </row>
    <row r="53" spans="1:45" x14ac:dyDescent="0.3">
      <c r="A53" s="17"/>
      <c r="B53" s="18"/>
      <c r="C53" s="31"/>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42" t="str">
        <f t="shared" si="1"/>
        <v>There are 33 items missing marks</v>
      </c>
      <c r="AL53" s="20">
        <f t="shared" si="2"/>
        <v>33</v>
      </c>
      <c r="AM53" s="26" t="str">
        <f t="shared" si="3"/>
        <v xml:space="preserve"> </v>
      </c>
      <c r="AN53" s="13">
        <f t="shared" si="4"/>
        <v>0</v>
      </c>
      <c r="AO53" s="5">
        <f t="shared" si="5"/>
        <v>0</v>
      </c>
      <c r="AP53" s="3">
        <f t="shared" si="6"/>
        <v>0</v>
      </c>
      <c r="AQ53" s="5">
        <f t="shared" si="7"/>
        <v>0</v>
      </c>
      <c r="AR53" s="3">
        <f t="shared" si="8"/>
        <v>0</v>
      </c>
      <c r="AS53" s="15">
        <f t="shared" si="15"/>
        <v>0</v>
      </c>
    </row>
    <row r="54" spans="1:45" x14ac:dyDescent="0.3">
      <c r="A54" s="17"/>
      <c r="B54" s="18"/>
      <c r="C54" s="3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42" t="str">
        <f t="shared" si="1"/>
        <v>There are 33 items missing marks</v>
      </c>
      <c r="AL54" s="20">
        <f t="shared" si="2"/>
        <v>33</v>
      </c>
      <c r="AM54" s="26" t="str">
        <f t="shared" si="3"/>
        <v xml:space="preserve"> </v>
      </c>
      <c r="AN54" s="13">
        <f t="shared" si="4"/>
        <v>0</v>
      </c>
      <c r="AO54" s="5">
        <f t="shared" si="5"/>
        <v>0</v>
      </c>
      <c r="AP54" s="3">
        <f t="shared" si="6"/>
        <v>0</v>
      </c>
      <c r="AQ54" s="5">
        <f t="shared" si="7"/>
        <v>0</v>
      </c>
      <c r="AR54" s="3">
        <f t="shared" si="8"/>
        <v>0</v>
      </c>
      <c r="AS54" s="15">
        <f t="shared" si="15"/>
        <v>0</v>
      </c>
    </row>
    <row r="55" spans="1:45" x14ac:dyDescent="0.3">
      <c r="A55" s="17"/>
      <c r="B55" s="18"/>
      <c r="C55" s="31"/>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42" t="str">
        <f t="shared" si="1"/>
        <v>There are 33 items missing marks</v>
      </c>
      <c r="AL55" s="20">
        <f t="shared" si="2"/>
        <v>33</v>
      </c>
      <c r="AM55" s="26" t="str">
        <f t="shared" si="3"/>
        <v xml:space="preserve"> </v>
      </c>
      <c r="AN55" s="13">
        <f t="shared" si="4"/>
        <v>0</v>
      </c>
      <c r="AO55" s="5">
        <f t="shared" si="5"/>
        <v>0</v>
      </c>
      <c r="AP55" s="3">
        <f t="shared" si="6"/>
        <v>0</v>
      </c>
      <c r="AQ55" s="5">
        <f t="shared" si="7"/>
        <v>0</v>
      </c>
      <c r="AR55" s="3">
        <f t="shared" si="8"/>
        <v>0</v>
      </c>
      <c r="AS55" s="15">
        <f t="shared" si="15"/>
        <v>0</v>
      </c>
    </row>
    <row r="56" spans="1:45" x14ac:dyDescent="0.3">
      <c r="A56" s="17"/>
      <c r="B56" s="18"/>
      <c r="C56" s="31"/>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42" t="str">
        <f t="shared" si="1"/>
        <v>There are 33 items missing marks</v>
      </c>
      <c r="AL56" s="20">
        <f t="shared" si="2"/>
        <v>33</v>
      </c>
      <c r="AM56" s="26" t="str">
        <f t="shared" si="3"/>
        <v xml:space="preserve"> </v>
      </c>
      <c r="AN56" s="13">
        <f t="shared" si="4"/>
        <v>0</v>
      </c>
      <c r="AO56" s="5">
        <f t="shared" si="5"/>
        <v>0</v>
      </c>
      <c r="AP56" s="3">
        <f t="shared" si="6"/>
        <v>0</v>
      </c>
      <c r="AQ56" s="5">
        <f t="shared" si="7"/>
        <v>0</v>
      </c>
      <c r="AR56" s="3">
        <f t="shared" si="8"/>
        <v>0</v>
      </c>
      <c r="AS56" s="15">
        <f t="shared" si="15"/>
        <v>0</v>
      </c>
    </row>
    <row r="57" spans="1:45" x14ac:dyDescent="0.3">
      <c r="A57" s="17"/>
      <c r="B57" s="18"/>
      <c r="C57" s="31"/>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42" t="str">
        <f t="shared" si="1"/>
        <v>There are 33 items missing marks</v>
      </c>
      <c r="AL57" s="20">
        <f t="shared" si="2"/>
        <v>33</v>
      </c>
      <c r="AM57" s="26" t="str">
        <f t="shared" si="3"/>
        <v xml:space="preserve"> </v>
      </c>
      <c r="AN57" s="13">
        <f t="shared" si="4"/>
        <v>0</v>
      </c>
      <c r="AO57" s="5">
        <f t="shared" si="5"/>
        <v>0</v>
      </c>
      <c r="AP57" s="3">
        <f t="shared" si="6"/>
        <v>0</v>
      </c>
      <c r="AQ57" s="5">
        <f t="shared" si="7"/>
        <v>0</v>
      </c>
      <c r="AR57" s="3">
        <f t="shared" si="8"/>
        <v>0</v>
      </c>
      <c r="AS57" s="15">
        <f t="shared" si="15"/>
        <v>0</v>
      </c>
    </row>
    <row r="58" spans="1:45" x14ac:dyDescent="0.3">
      <c r="AK58" s="30"/>
    </row>
    <row r="71" spans="1:1" x14ac:dyDescent="0.3">
      <c r="A71" t="s">
        <v>69</v>
      </c>
    </row>
  </sheetData>
  <sheetProtection algorithmName="SHA-512" hashValue="ZxxKU1hjNstHSwtDH1nFXkpvbxNCHehFxibNwhXNi2InFwznnUxKCjwilQI1YR+59Ij46fgYCVdZ3P7v4C7+/Q==" saltValue="uqGnBZr+C6A3NnO2vCXgQg==" spinCount="100000" sheet="1" objects="1" scenarios="1" insertRows="0" selectLockedCells="1"/>
  <mergeCells count="3">
    <mergeCell ref="A8:B8"/>
    <mergeCell ref="AN4:AR4"/>
    <mergeCell ref="AS4:AS5"/>
  </mergeCells>
  <dataValidations count="3">
    <dataValidation type="list" allowBlank="1" showInputMessage="1" showErrorMessage="1" sqref="D9:D57">
      <formula1>"0,1,2"</formula1>
    </dataValidation>
    <dataValidation type="list" operator="equal" allowBlank="1" showInputMessage="1" showErrorMessage="1" sqref="T9:T57 AC9:AF57 AI9:AI57">
      <formula1>"0,1,2"</formula1>
    </dataValidation>
    <dataValidation type="list" operator="equal" allowBlank="1" showInputMessage="1" showErrorMessage="1" sqref="E9:S57 U9:AB57 AG9:AH57 AJ9:AJ57">
      <formula1>"0,1"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Q58"/>
  <sheetViews>
    <sheetView showGridLines="0" workbookViewId="0">
      <pane xSplit="3" ySplit="7" topLeftCell="D8" activePane="bottomRight" state="frozen"/>
      <selection pane="topRight" activeCell="C1" sqref="C1"/>
      <selection pane="bottomLeft" activeCell="A9" sqref="A9"/>
      <selection pane="bottomRight" activeCell="A8" sqref="A8:B8"/>
    </sheetView>
  </sheetViews>
  <sheetFormatPr defaultRowHeight="14.4" x14ac:dyDescent="0.3"/>
  <cols>
    <col min="1" max="2" width="20.77734375" style="59" customWidth="1"/>
    <col min="3" max="3" width="25.77734375" style="59" customWidth="1"/>
    <col min="4" max="34" width="8.88671875" style="58"/>
    <col min="35" max="36" width="14.77734375" style="58" hidden="1" customWidth="1"/>
    <col min="37" max="37" width="30.77734375" style="58" customWidth="1"/>
    <col min="38" max="38" width="14.109375" style="58" customWidth="1"/>
    <col min="39" max="40" width="13.88671875" style="58" customWidth="1"/>
    <col min="41" max="42" width="13.88671875" style="59" customWidth="1"/>
    <col min="43" max="43" width="14.109375" style="58" customWidth="1"/>
    <col min="44" max="16384" width="8.88671875" style="59"/>
  </cols>
  <sheetData>
    <row r="1" spans="1:43" s="55" customFormat="1" ht="70.05" customHeight="1" x14ac:dyDescent="0.3">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Q1" s="56"/>
    </row>
    <row r="2" spans="1:43" s="55" customFormat="1" ht="22.95" customHeight="1" x14ac:dyDescent="0.4">
      <c r="A2" s="57" t="s">
        <v>62</v>
      </c>
      <c r="B2" s="57"/>
      <c r="C2" s="57"/>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Q2" s="56"/>
    </row>
    <row r="3" spans="1:43" s="55" customFormat="1" ht="22.95" customHeight="1" x14ac:dyDescent="0.4">
      <c r="A3" s="57" t="s">
        <v>11</v>
      </c>
      <c r="B3" s="57"/>
      <c r="C3" s="57"/>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64" t="s">
        <v>58</v>
      </c>
      <c r="AL3" s="65">
        <f>AVERAGEIF(C$9:C$57,'MATHEMATICS 0845 Paper 1 '!C9,AL$9:AL$57)</f>
        <v>0</v>
      </c>
      <c r="AM3" s="65">
        <f>AVERAGEIF(C$9:C$57,'MATHEMATICS 0845 Paper 1 '!C9,AM$9:AM$57)</f>
        <v>0</v>
      </c>
      <c r="AN3" s="65">
        <f>AVERAGEIF(C$9:C$57,'MATHEMATICS 0845 Paper 1 '!C9,AN$9:AN$57)</f>
        <v>0</v>
      </c>
      <c r="AO3" s="65">
        <f>AVERAGEIF(C$9:C$57,'MATHEMATICS 0845 Paper 1 '!C9,AO$9:AO$57)</f>
        <v>0</v>
      </c>
      <c r="AP3" s="65">
        <f>AVERAGEIF(C$9:C$57,'MATHEMATICS 0845 Paper 1 '!C9,AP$9:AP$57)</f>
        <v>0</v>
      </c>
      <c r="AQ3" s="65">
        <f>AVERAGEIF(C$9:C$57,'MATHEMATICS 0845 Paper 1 '!C9,AQ$9:AQ$57)</f>
        <v>0</v>
      </c>
    </row>
    <row r="4" spans="1:43" s="55" customFormat="1" ht="22.95" customHeight="1" x14ac:dyDescent="0.4">
      <c r="A4" s="57" t="s">
        <v>20</v>
      </c>
      <c r="B4" s="57"/>
      <c r="C4" s="57"/>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91" t="s">
        <v>57</v>
      </c>
      <c r="AM4" s="92"/>
      <c r="AN4" s="92"/>
      <c r="AO4" s="92"/>
      <c r="AP4" s="93"/>
      <c r="AQ4" s="96" t="s">
        <v>25</v>
      </c>
    </row>
    <row r="5" spans="1:43" s="55" customFormat="1" ht="31.8" customHeight="1" x14ac:dyDescent="0.3">
      <c r="C5" s="72" t="s">
        <v>0</v>
      </c>
      <c r="D5" s="38">
        <v>1</v>
      </c>
      <c r="E5" s="38">
        <v>2</v>
      </c>
      <c r="F5" s="38">
        <v>3</v>
      </c>
      <c r="G5" s="38">
        <v>4</v>
      </c>
      <c r="H5" s="38">
        <v>5</v>
      </c>
      <c r="I5" s="38">
        <v>6</v>
      </c>
      <c r="J5" s="38">
        <v>7</v>
      </c>
      <c r="K5" s="38">
        <v>8</v>
      </c>
      <c r="L5" s="38">
        <v>9</v>
      </c>
      <c r="M5" s="38">
        <v>10</v>
      </c>
      <c r="N5" s="38">
        <v>11</v>
      </c>
      <c r="O5" s="38">
        <v>12</v>
      </c>
      <c r="P5" s="38">
        <v>13</v>
      </c>
      <c r="Q5" s="38">
        <v>14</v>
      </c>
      <c r="R5" s="38">
        <v>15</v>
      </c>
      <c r="S5" s="38">
        <v>16</v>
      </c>
      <c r="T5" s="38">
        <v>17</v>
      </c>
      <c r="U5" s="38">
        <v>18</v>
      </c>
      <c r="V5" s="38">
        <v>19</v>
      </c>
      <c r="W5" s="38" t="s">
        <v>18</v>
      </c>
      <c r="X5" s="38" t="s">
        <v>19</v>
      </c>
      <c r="Y5" s="38">
        <v>21</v>
      </c>
      <c r="Z5" s="38">
        <v>22</v>
      </c>
      <c r="AA5" s="38">
        <v>23</v>
      </c>
      <c r="AB5" s="38">
        <v>24</v>
      </c>
      <c r="AC5" s="38">
        <v>25</v>
      </c>
      <c r="AD5" s="38">
        <v>26</v>
      </c>
      <c r="AE5" s="38">
        <v>27</v>
      </c>
      <c r="AF5" s="38">
        <v>28</v>
      </c>
      <c r="AG5" s="38">
        <v>29</v>
      </c>
      <c r="AH5" s="38">
        <v>30</v>
      </c>
      <c r="AI5" s="56"/>
      <c r="AJ5" s="56"/>
      <c r="AK5" s="56"/>
      <c r="AL5" s="39" t="s">
        <v>13</v>
      </c>
      <c r="AM5" s="39" t="s">
        <v>14</v>
      </c>
      <c r="AN5" s="39" t="s">
        <v>12</v>
      </c>
      <c r="AO5" s="39" t="s">
        <v>15</v>
      </c>
      <c r="AP5" s="39" t="s">
        <v>17</v>
      </c>
      <c r="AQ5" s="97"/>
    </row>
    <row r="6" spans="1:43" s="55" customFormat="1" ht="22.8" customHeight="1" x14ac:dyDescent="0.3">
      <c r="C6" s="22" t="s">
        <v>59</v>
      </c>
      <c r="D6" s="69" t="s">
        <v>41</v>
      </c>
      <c r="E6" s="69" t="s">
        <v>34</v>
      </c>
      <c r="F6" s="69" t="s">
        <v>41</v>
      </c>
      <c r="G6" s="69" t="s">
        <v>39</v>
      </c>
      <c r="H6" s="69" t="s">
        <v>44</v>
      </c>
      <c r="I6" s="69" t="s">
        <v>34</v>
      </c>
      <c r="J6" s="69" t="s">
        <v>35</v>
      </c>
      <c r="K6" s="69" t="s">
        <v>36</v>
      </c>
      <c r="L6" s="69" t="s">
        <v>34</v>
      </c>
      <c r="M6" s="69" t="s">
        <v>34</v>
      </c>
      <c r="N6" s="69" t="s">
        <v>34</v>
      </c>
      <c r="O6" s="69" t="s">
        <v>39</v>
      </c>
      <c r="P6" s="69" t="s">
        <v>43</v>
      </c>
      <c r="Q6" s="69" t="s">
        <v>34</v>
      </c>
      <c r="R6" s="69" t="s">
        <v>36</v>
      </c>
      <c r="S6" s="69" t="s">
        <v>35</v>
      </c>
      <c r="T6" s="69" t="s">
        <v>45</v>
      </c>
      <c r="U6" s="69" t="s">
        <v>46</v>
      </c>
      <c r="V6" s="69" t="s">
        <v>35</v>
      </c>
      <c r="W6" s="69" t="s">
        <v>41</v>
      </c>
      <c r="X6" s="69" t="s">
        <v>35</v>
      </c>
      <c r="Y6" s="69" t="s">
        <v>37</v>
      </c>
      <c r="Z6" s="69" t="s">
        <v>46</v>
      </c>
      <c r="AA6" s="69" t="s">
        <v>38</v>
      </c>
      <c r="AB6" s="69" t="s">
        <v>44</v>
      </c>
      <c r="AC6" s="69" t="s">
        <v>34</v>
      </c>
      <c r="AD6" s="69" t="s">
        <v>41</v>
      </c>
      <c r="AE6" s="69" t="s">
        <v>34</v>
      </c>
      <c r="AF6" s="69" t="s">
        <v>46</v>
      </c>
      <c r="AG6" s="69" t="s">
        <v>43</v>
      </c>
      <c r="AH6" s="69" t="s">
        <v>35</v>
      </c>
      <c r="AI6" s="56"/>
      <c r="AJ6" s="56"/>
      <c r="AK6" s="56"/>
      <c r="AL6" s="73"/>
      <c r="AM6" s="73"/>
      <c r="AN6" s="73"/>
      <c r="AO6" s="73"/>
      <c r="AP6" s="73"/>
      <c r="AQ6" s="74"/>
    </row>
    <row r="7" spans="1:43" s="55" customFormat="1" ht="22.8" customHeight="1" x14ac:dyDescent="0.3">
      <c r="C7" s="24" t="s">
        <v>16</v>
      </c>
      <c r="D7" s="75">
        <v>1</v>
      </c>
      <c r="E7" s="75">
        <v>1</v>
      </c>
      <c r="F7" s="75">
        <v>1</v>
      </c>
      <c r="G7" s="75">
        <v>1</v>
      </c>
      <c r="H7" s="75">
        <v>2</v>
      </c>
      <c r="I7" s="75">
        <v>1</v>
      </c>
      <c r="J7" s="75">
        <v>1</v>
      </c>
      <c r="K7" s="75">
        <v>1</v>
      </c>
      <c r="L7" s="75">
        <v>1</v>
      </c>
      <c r="M7" s="75">
        <v>1</v>
      </c>
      <c r="N7" s="75">
        <v>1</v>
      </c>
      <c r="O7" s="75">
        <v>1</v>
      </c>
      <c r="P7" s="75">
        <v>1</v>
      </c>
      <c r="Q7" s="75">
        <v>2</v>
      </c>
      <c r="R7" s="75">
        <v>1</v>
      </c>
      <c r="S7" s="75">
        <v>2</v>
      </c>
      <c r="T7" s="75">
        <v>2</v>
      </c>
      <c r="U7" s="75">
        <v>2</v>
      </c>
      <c r="V7" s="75">
        <v>1</v>
      </c>
      <c r="W7" s="75">
        <v>1</v>
      </c>
      <c r="X7" s="75">
        <v>1</v>
      </c>
      <c r="Y7" s="75">
        <v>1</v>
      </c>
      <c r="Z7" s="75">
        <v>1</v>
      </c>
      <c r="AA7" s="75">
        <v>2</v>
      </c>
      <c r="AB7" s="75">
        <v>2</v>
      </c>
      <c r="AC7" s="75">
        <v>1</v>
      </c>
      <c r="AD7" s="75">
        <v>2</v>
      </c>
      <c r="AE7" s="75">
        <v>2</v>
      </c>
      <c r="AF7" s="75">
        <v>1</v>
      </c>
      <c r="AG7" s="75">
        <v>1</v>
      </c>
      <c r="AH7" s="75">
        <v>1</v>
      </c>
      <c r="AI7" s="56"/>
      <c r="AJ7" s="56"/>
      <c r="AK7" s="75" t="s">
        <v>56</v>
      </c>
      <c r="AL7" s="25">
        <f>SUM(E7,I7,L7,M7,N7,Q7,U7,Z7,AC7,AE7,AF7)</f>
        <v>14</v>
      </c>
      <c r="AM7" s="25">
        <f>SUM(D7,F7,J7,S7,V7,W7,X7,AD7,AH7)</f>
        <v>11</v>
      </c>
      <c r="AN7" s="25">
        <f>SUM(G7,K7,O7,P7,R7,Y7,AA7,AG7)</f>
        <v>9</v>
      </c>
      <c r="AO7" s="25">
        <f>SUM(H7,T7,AB7)</f>
        <v>6</v>
      </c>
      <c r="AP7" s="25">
        <f>SUM(D7,F7,H7,U7,W7,Z7,AB7,AD7,AF7)</f>
        <v>13</v>
      </c>
      <c r="AQ7" s="75">
        <f>SUM(D7:AH7)</f>
        <v>40</v>
      </c>
    </row>
    <row r="8" spans="1:43" ht="21" x14ac:dyDescent="0.4">
      <c r="A8" s="94" t="s">
        <v>24</v>
      </c>
      <c r="B8" s="95"/>
      <c r="C8" s="70" t="s">
        <v>55</v>
      </c>
    </row>
    <row r="9" spans="1:43" x14ac:dyDescent="0.3">
      <c r="A9" s="76">
        <f>'MATHEMATICS 0845 Paper 1 '!A9</f>
        <v>0</v>
      </c>
      <c r="B9" s="77">
        <f>'MATHEMATICS 0845 Paper 1 '!B9</f>
        <v>0</v>
      </c>
      <c r="C9" s="77">
        <f>'MATHEMATICS 0845 Paper 1 '!C9:C9</f>
        <v>0</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58" t="str">
        <f>"There are "&amp;$AJ9&amp;"  items missing marks"</f>
        <v>There are 31  items missing marks</v>
      </c>
      <c r="AJ9" s="58">
        <f>COUNTBLANK(D9:AH9)</f>
        <v>31</v>
      </c>
      <c r="AK9" s="26" t="str">
        <f>IF(AJ9&lt;31,$AI9, " ")</f>
        <v xml:space="preserve"> </v>
      </c>
      <c r="AL9" s="26">
        <f>SUM(E9,I9,L9,M9,N9,Q9,U9,Z9,AC9,AE9,AF9)</f>
        <v>0</v>
      </c>
      <c r="AM9" s="38">
        <f>SUM(D9,F9,J9,S9,V9,W9,X9,AD9,AH9)</f>
        <v>0</v>
      </c>
      <c r="AN9" s="26">
        <f>SUM(G9,K9,O9,P9,R9,Y9,AA9,AG9)</f>
        <v>0</v>
      </c>
      <c r="AO9" s="38">
        <f>SUM(H9,T9,AB9)</f>
        <v>0</v>
      </c>
      <c r="AP9" s="26">
        <f>SUM(D9,F9,H9,U9,W9,Z9,AB9,AD9,AF9)</f>
        <v>0</v>
      </c>
      <c r="AQ9" s="38">
        <f>SUM(D9:AH9)</f>
        <v>0</v>
      </c>
    </row>
    <row r="10" spans="1:43" x14ac:dyDescent="0.3">
      <c r="A10" s="76">
        <f>'MATHEMATICS 0845 Paper 1 '!A10</f>
        <v>0</v>
      </c>
      <c r="B10" s="77">
        <f>'MATHEMATICS 0845 Paper 1 '!B10</f>
        <v>0</v>
      </c>
      <c r="C10" s="77">
        <f>'MATHEMATICS 0845 Paper 1 '!C10:C10</f>
        <v>0</v>
      </c>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58" t="str">
        <f t="shared" ref="AI10:AI57" si="0">"There are "&amp;$AJ10&amp;"  items missing marks"</f>
        <v>There are 31  items missing marks</v>
      </c>
      <c r="AJ10" s="58">
        <f t="shared" ref="AJ10:AJ57" si="1">COUNTBLANK(D10:AH10)</f>
        <v>31</v>
      </c>
      <c r="AK10" s="26" t="str">
        <f t="shared" ref="AK10:AK57" si="2">IF(AJ10&lt;31,$AI10, " ")</f>
        <v xml:space="preserve"> </v>
      </c>
      <c r="AL10" s="26">
        <f t="shared" ref="AL10:AL57" si="3">SUM(E10,I10,L10,M10,N10,Q10,U10,Z10,AC10,AE10,AF10)</f>
        <v>0</v>
      </c>
      <c r="AM10" s="38">
        <f t="shared" ref="AM10:AM57" si="4">SUM(D10,F10,J10,S10,V10,W10,X10,AD10,AH10)</f>
        <v>0</v>
      </c>
      <c r="AN10" s="26">
        <f t="shared" ref="AN10:AN57" si="5">SUM(G10,K10,O10,P10,R10,Y10,AA10,AG10)</f>
        <v>0</v>
      </c>
      <c r="AO10" s="38">
        <f t="shared" ref="AO10:AO57" si="6">SUM(H10,T10,AB10)</f>
        <v>0</v>
      </c>
      <c r="AP10" s="26">
        <f t="shared" ref="AP10:AP57" si="7">SUM(D10,F10,H10,U10,W10,Z10,AB10,AD10,AF10)</f>
        <v>0</v>
      </c>
      <c r="AQ10" s="38">
        <f t="shared" ref="AQ10:AQ57" si="8">SUM(D10:AH10)</f>
        <v>0</v>
      </c>
    </row>
    <row r="11" spans="1:43" x14ac:dyDescent="0.3">
      <c r="A11" s="76">
        <f>'MATHEMATICS 0845 Paper 1 '!A11</f>
        <v>0</v>
      </c>
      <c r="B11" s="77">
        <f>'MATHEMATICS 0845 Paper 1 '!B11</f>
        <v>0</v>
      </c>
      <c r="C11" s="77">
        <f>'MATHEMATICS 0845 Paper 1 '!C11:C11</f>
        <v>0</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58" t="str">
        <f t="shared" si="0"/>
        <v>There are 31  items missing marks</v>
      </c>
      <c r="AJ11" s="58">
        <f t="shared" si="1"/>
        <v>31</v>
      </c>
      <c r="AK11" s="26" t="str">
        <f t="shared" si="2"/>
        <v xml:space="preserve"> </v>
      </c>
      <c r="AL11" s="26">
        <f t="shared" si="3"/>
        <v>0</v>
      </c>
      <c r="AM11" s="38">
        <f t="shared" si="4"/>
        <v>0</v>
      </c>
      <c r="AN11" s="26">
        <f t="shared" si="5"/>
        <v>0</v>
      </c>
      <c r="AO11" s="38">
        <f t="shared" si="6"/>
        <v>0</v>
      </c>
      <c r="AP11" s="26">
        <f t="shared" si="7"/>
        <v>0</v>
      </c>
      <c r="AQ11" s="38">
        <f t="shared" si="8"/>
        <v>0</v>
      </c>
    </row>
    <row r="12" spans="1:43" x14ac:dyDescent="0.3">
      <c r="A12" s="76">
        <f>'MATHEMATICS 0845 Paper 1 '!A12</f>
        <v>0</v>
      </c>
      <c r="B12" s="77">
        <f>'MATHEMATICS 0845 Paper 1 '!B12</f>
        <v>0</v>
      </c>
      <c r="C12" s="77">
        <f>'MATHEMATICS 0845 Paper 1 '!C12:C12</f>
        <v>0</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58" t="str">
        <f t="shared" si="0"/>
        <v>There are 31  items missing marks</v>
      </c>
      <c r="AJ12" s="58">
        <f t="shared" si="1"/>
        <v>31</v>
      </c>
      <c r="AK12" s="26" t="str">
        <f t="shared" si="2"/>
        <v xml:space="preserve"> </v>
      </c>
      <c r="AL12" s="26">
        <f t="shared" si="3"/>
        <v>0</v>
      </c>
      <c r="AM12" s="38">
        <f t="shared" si="4"/>
        <v>0</v>
      </c>
      <c r="AN12" s="26">
        <f t="shared" si="5"/>
        <v>0</v>
      </c>
      <c r="AO12" s="38">
        <f t="shared" si="6"/>
        <v>0</v>
      </c>
      <c r="AP12" s="26">
        <f t="shared" si="7"/>
        <v>0</v>
      </c>
      <c r="AQ12" s="38">
        <f t="shared" si="8"/>
        <v>0</v>
      </c>
    </row>
    <row r="13" spans="1:43" x14ac:dyDescent="0.3">
      <c r="A13" s="76">
        <f>'MATHEMATICS 0845 Paper 1 '!A13</f>
        <v>0</v>
      </c>
      <c r="B13" s="77">
        <f>'MATHEMATICS 0845 Paper 1 '!B13</f>
        <v>0</v>
      </c>
      <c r="C13" s="77">
        <f>'MATHEMATICS 0845 Paper 1 '!C13:C13</f>
        <v>0</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58" t="str">
        <f t="shared" si="0"/>
        <v>There are 31  items missing marks</v>
      </c>
      <c r="AJ13" s="58">
        <f t="shared" si="1"/>
        <v>31</v>
      </c>
      <c r="AK13" s="26" t="str">
        <f t="shared" si="2"/>
        <v xml:space="preserve"> </v>
      </c>
      <c r="AL13" s="26">
        <f t="shared" si="3"/>
        <v>0</v>
      </c>
      <c r="AM13" s="38">
        <f t="shared" si="4"/>
        <v>0</v>
      </c>
      <c r="AN13" s="26">
        <f t="shared" si="5"/>
        <v>0</v>
      </c>
      <c r="AO13" s="38">
        <f t="shared" si="6"/>
        <v>0</v>
      </c>
      <c r="AP13" s="26">
        <f t="shared" si="7"/>
        <v>0</v>
      </c>
      <c r="AQ13" s="38">
        <f t="shared" si="8"/>
        <v>0</v>
      </c>
    </row>
    <row r="14" spans="1:43" x14ac:dyDescent="0.3">
      <c r="A14" s="76">
        <f>'MATHEMATICS 0845 Paper 1 '!A14</f>
        <v>0</v>
      </c>
      <c r="B14" s="77">
        <f>'MATHEMATICS 0845 Paper 1 '!B14</f>
        <v>0</v>
      </c>
      <c r="C14" s="77">
        <f>'MATHEMATICS 0845 Paper 1 '!C14:C14</f>
        <v>0</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58" t="str">
        <f t="shared" si="0"/>
        <v>There are 31  items missing marks</v>
      </c>
      <c r="AJ14" s="58">
        <f t="shared" si="1"/>
        <v>31</v>
      </c>
      <c r="AK14" s="26" t="str">
        <f t="shared" si="2"/>
        <v xml:space="preserve"> </v>
      </c>
      <c r="AL14" s="26">
        <f t="shared" si="3"/>
        <v>0</v>
      </c>
      <c r="AM14" s="38">
        <f t="shared" si="4"/>
        <v>0</v>
      </c>
      <c r="AN14" s="26">
        <f t="shared" si="5"/>
        <v>0</v>
      </c>
      <c r="AO14" s="38">
        <f t="shared" si="6"/>
        <v>0</v>
      </c>
      <c r="AP14" s="26">
        <f t="shared" si="7"/>
        <v>0</v>
      </c>
      <c r="AQ14" s="38">
        <f t="shared" si="8"/>
        <v>0</v>
      </c>
    </row>
    <row r="15" spans="1:43" x14ac:dyDescent="0.3">
      <c r="A15" s="76">
        <f>'MATHEMATICS 0845 Paper 1 '!A15</f>
        <v>0</v>
      </c>
      <c r="B15" s="77">
        <f>'MATHEMATICS 0845 Paper 1 '!B15</f>
        <v>0</v>
      </c>
      <c r="C15" s="77">
        <f>'MATHEMATICS 0845 Paper 1 '!C15:C15</f>
        <v>0</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58" t="str">
        <f t="shared" si="0"/>
        <v>There are 31  items missing marks</v>
      </c>
      <c r="AJ15" s="58">
        <f t="shared" si="1"/>
        <v>31</v>
      </c>
      <c r="AK15" s="26" t="str">
        <f t="shared" si="2"/>
        <v xml:space="preserve"> </v>
      </c>
      <c r="AL15" s="26">
        <f t="shared" si="3"/>
        <v>0</v>
      </c>
      <c r="AM15" s="38">
        <f t="shared" si="4"/>
        <v>0</v>
      </c>
      <c r="AN15" s="26">
        <f t="shared" si="5"/>
        <v>0</v>
      </c>
      <c r="AO15" s="38">
        <f t="shared" si="6"/>
        <v>0</v>
      </c>
      <c r="AP15" s="26">
        <f t="shared" si="7"/>
        <v>0</v>
      </c>
      <c r="AQ15" s="38">
        <f t="shared" si="8"/>
        <v>0</v>
      </c>
    </row>
    <row r="16" spans="1:43" x14ac:dyDescent="0.3">
      <c r="A16" s="76">
        <f>'MATHEMATICS 0845 Paper 1 '!A16</f>
        <v>0</v>
      </c>
      <c r="B16" s="77">
        <f>'MATHEMATICS 0845 Paper 1 '!B16</f>
        <v>0</v>
      </c>
      <c r="C16" s="77">
        <f>'MATHEMATICS 0845 Paper 1 '!C16:C16</f>
        <v>0</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58" t="str">
        <f t="shared" si="0"/>
        <v>There are 31  items missing marks</v>
      </c>
      <c r="AJ16" s="58">
        <f t="shared" si="1"/>
        <v>31</v>
      </c>
      <c r="AK16" s="26" t="str">
        <f t="shared" si="2"/>
        <v xml:space="preserve"> </v>
      </c>
      <c r="AL16" s="26">
        <f t="shared" si="3"/>
        <v>0</v>
      </c>
      <c r="AM16" s="38">
        <f t="shared" si="4"/>
        <v>0</v>
      </c>
      <c r="AN16" s="26">
        <f t="shared" si="5"/>
        <v>0</v>
      </c>
      <c r="AO16" s="38">
        <f t="shared" si="6"/>
        <v>0</v>
      </c>
      <c r="AP16" s="26">
        <f t="shared" si="7"/>
        <v>0</v>
      </c>
      <c r="AQ16" s="38">
        <f t="shared" si="8"/>
        <v>0</v>
      </c>
    </row>
    <row r="17" spans="1:43" x14ac:dyDescent="0.3">
      <c r="A17" s="76">
        <f>'MATHEMATICS 0845 Paper 1 '!A17</f>
        <v>0</v>
      </c>
      <c r="B17" s="77">
        <f>'MATHEMATICS 0845 Paper 1 '!B17</f>
        <v>0</v>
      </c>
      <c r="C17" s="77">
        <f>'MATHEMATICS 0845 Paper 1 '!C17:C17</f>
        <v>0</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58" t="str">
        <f t="shared" si="0"/>
        <v>There are 31  items missing marks</v>
      </c>
      <c r="AJ17" s="58">
        <f t="shared" si="1"/>
        <v>31</v>
      </c>
      <c r="AK17" s="26" t="str">
        <f t="shared" si="2"/>
        <v xml:space="preserve"> </v>
      </c>
      <c r="AL17" s="26">
        <f t="shared" si="3"/>
        <v>0</v>
      </c>
      <c r="AM17" s="38">
        <f t="shared" si="4"/>
        <v>0</v>
      </c>
      <c r="AN17" s="26">
        <f t="shared" si="5"/>
        <v>0</v>
      </c>
      <c r="AO17" s="38">
        <f t="shared" si="6"/>
        <v>0</v>
      </c>
      <c r="AP17" s="26">
        <f t="shared" si="7"/>
        <v>0</v>
      </c>
      <c r="AQ17" s="38">
        <f t="shared" si="8"/>
        <v>0</v>
      </c>
    </row>
    <row r="18" spans="1:43" x14ac:dyDescent="0.3">
      <c r="A18" s="76">
        <f>'MATHEMATICS 0845 Paper 1 '!A18</f>
        <v>0</v>
      </c>
      <c r="B18" s="77">
        <f>'MATHEMATICS 0845 Paper 1 '!B18</f>
        <v>0</v>
      </c>
      <c r="C18" s="77">
        <f>'MATHEMATICS 0845 Paper 1 '!C18:C18</f>
        <v>0</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58" t="str">
        <f t="shared" si="0"/>
        <v>There are 31  items missing marks</v>
      </c>
      <c r="AJ18" s="58">
        <f t="shared" si="1"/>
        <v>31</v>
      </c>
      <c r="AK18" s="26" t="str">
        <f t="shared" si="2"/>
        <v xml:space="preserve"> </v>
      </c>
      <c r="AL18" s="26">
        <f t="shared" si="3"/>
        <v>0</v>
      </c>
      <c r="AM18" s="38">
        <f t="shared" si="4"/>
        <v>0</v>
      </c>
      <c r="AN18" s="26">
        <f t="shared" si="5"/>
        <v>0</v>
      </c>
      <c r="AO18" s="38">
        <f t="shared" si="6"/>
        <v>0</v>
      </c>
      <c r="AP18" s="26">
        <f t="shared" si="7"/>
        <v>0</v>
      </c>
      <c r="AQ18" s="38">
        <f t="shared" si="8"/>
        <v>0</v>
      </c>
    </row>
    <row r="19" spans="1:43" x14ac:dyDescent="0.3">
      <c r="A19" s="76">
        <f>'MATHEMATICS 0845 Paper 1 '!A19</f>
        <v>0</v>
      </c>
      <c r="B19" s="77">
        <f>'MATHEMATICS 0845 Paper 1 '!B19</f>
        <v>0</v>
      </c>
      <c r="C19" s="77">
        <f>'MATHEMATICS 0845 Paper 1 '!C19:C19</f>
        <v>0</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58" t="str">
        <f t="shared" si="0"/>
        <v>There are 31  items missing marks</v>
      </c>
      <c r="AJ19" s="58">
        <f t="shared" si="1"/>
        <v>31</v>
      </c>
      <c r="AK19" s="26" t="str">
        <f t="shared" si="2"/>
        <v xml:space="preserve"> </v>
      </c>
      <c r="AL19" s="26">
        <f t="shared" si="3"/>
        <v>0</v>
      </c>
      <c r="AM19" s="38">
        <f t="shared" si="4"/>
        <v>0</v>
      </c>
      <c r="AN19" s="26">
        <f t="shared" si="5"/>
        <v>0</v>
      </c>
      <c r="AO19" s="38">
        <f t="shared" si="6"/>
        <v>0</v>
      </c>
      <c r="AP19" s="26">
        <f t="shared" si="7"/>
        <v>0</v>
      </c>
      <c r="AQ19" s="38">
        <f t="shared" si="8"/>
        <v>0</v>
      </c>
    </row>
    <row r="20" spans="1:43" x14ac:dyDescent="0.3">
      <c r="A20" s="76">
        <f>'MATHEMATICS 0845 Paper 1 '!A20</f>
        <v>0</v>
      </c>
      <c r="B20" s="77">
        <f>'MATHEMATICS 0845 Paper 1 '!B20</f>
        <v>0</v>
      </c>
      <c r="C20" s="77">
        <f>'MATHEMATICS 0845 Paper 1 '!C20:C20</f>
        <v>0</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58" t="str">
        <f t="shared" si="0"/>
        <v>There are 31  items missing marks</v>
      </c>
      <c r="AJ20" s="58">
        <f t="shared" si="1"/>
        <v>31</v>
      </c>
      <c r="AK20" s="26" t="str">
        <f t="shared" si="2"/>
        <v xml:space="preserve"> </v>
      </c>
      <c r="AL20" s="26">
        <f t="shared" si="3"/>
        <v>0</v>
      </c>
      <c r="AM20" s="38">
        <f t="shared" si="4"/>
        <v>0</v>
      </c>
      <c r="AN20" s="26">
        <f t="shared" si="5"/>
        <v>0</v>
      </c>
      <c r="AO20" s="38">
        <f t="shared" si="6"/>
        <v>0</v>
      </c>
      <c r="AP20" s="26">
        <f t="shared" si="7"/>
        <v>0</v>
      </c>
      <c r="AQ20" s="38">
        <f t="shared" si="8"/>
        <v>0</v>
      </c>
    </row>
    <row r="21" spans="1:43" x14ac:dyDescent="0.3">
      <c r="A21" s="76">
        <f>'MATHEMATICS 0845 Paper 1 '!A21</f>
        <v>0</v>
      </c>
      <c r="B21" s="77">
        <f>'MATHEMATICS 0845 Paper 1 '!B21</f>
        <v>0</v>
      </c>
      <c r="C21" s="77">
        <f>'MATHEMATICS 0845 Paper 1 '!C21:C21</f>
        <v>0</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58" t="str">
        <f t="shared" si="0"/>
        <v>There are 31  items missing marks</v>
      </c>
      <c r="AJ21" s="58">
        <f t="shared" si="1"/>
        <v>31</v>
      </c>
      <c r="AK21" s="26" t="str">
        <f t="shared" si="2"/>
        <v xml:space="preserve"> </v>
      </c>
      <c r="AL21" s="26">
        <f t="shared" si="3"/>
        <v>0</v>
      </c>
      <c r="AM21" s="38">
        <f t="shared" si="4"/>
        <v>0</v>
      </c>
      <c r="AN21" s="26">
        <f t="shared" si="5"/>
        <v>0</v>
      </c>
      <c r="AO21" s="38">
        <f t="shared" si="6"/>
        <v>0</v>
      </c>
      <c r="AP21" s="26">
        <f t="shared" si="7"/>
        <v>0</v>
      </c>
      <c r="AQ21" s="38">
        <f t="shared" si="8"/>
        <v>0</v>
      </c>
    </row>
    <row r="22" spans="1:43" x14ac:dyDescent="0.3">
      <c r="A22" s="76">
        <f>'MATHEMATICS 0845 Paper 1 '!A22</f>
        <v>0</v>
      </c>
      <c r="B22" s="77">
        <f>'MATHEMATICS 0845 Paper 1 '!B22</f>
        <v>0</v>
      </c>
      <c r="C22" s="77">
        <f>'MATHEMATICS 0845 Paper 1 '!C22:C22</f>
        <v>0</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58" t="str">
        <f t="shared" si="0"/>
        <v>There are 31  items missing marks</v>
      </c>
      <c r="AJ22" s="58">
        <f t="shared" si="1"/>
        <v>31</v>
      </c>
      <c r="AK22" s="26" t="str">
        <f t="shared" si="2"/>
        <v xml:space="preserve"> </v>
      </c>
      <c r="AL22" s="26">
        <f t="shared" si="3"/>
        <v>0</v>
      </c>
      <c r="AM22" s="38">
        <f t="shared" si="4"/>
        <v>0</v>
      </c>
      <c r="AN22" s="26">
        <f t="shared" si="5"/>
        <v>0</v>
      </c>
      <c r="AO22" s="38">
        <f t="shared" si="6"/>
        <v>0</v>
      </c>
      <c r="AP22" s="26">
        <f t="shared" si="7"/>
        <v>0</v>
      </c>
      <c r="AQ22" s="38">
        <f t="shared" si="8"/>
        <v>0</v>
      </c>
    </row>
    <row r="23" spans="1:43" x14ac:dyDescent="0.3">
      <c r="A23" s="76">
        <f>'MATHEMATICS 0845 Paper 1 '!A23</f>
        <v>0</v>
      </c>
      <c r="B23" s="77">
        <f>'MATHEMATICS 0845 Paper 1 '!B23</f>
        <v>0</v>
      </c>
      <c r="C23" s="77">
        <f>'MATHEMATICS 0845 Paper 1 '!C23:C23</f>
        <v>0</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58" t="str">
        <f t="shared" si="0"/>
        <v>There are 31  items missing marks</v>
      </c>
      <c r="AJ23" s="58">
        <f t="shared" si="1"/>
        <v>31</v>
      </c>
      <c r="AK23" s="26" t="str">
        <f t="shared" si="2"/>
        <v xml:space="preserve"> </v>
      </c>
      <c r="AL23" s="26">
        <f t="shared" si="3"/>
        <v>0</v>
      </c>
      <c r="AM23" s="38">
        <f t="shared" si="4"/>
        <v>0</v>
      </c>
      <c r="AN23" s="26">
        <f t="shared" si="5"/>
        <v>0</v>
      </c>
      <c r="AO23" s="38">
        <f t="shared" si="6"/>
        <v>0</v>
      </c>
      <c r="AP23" s="26">
        <f t="shared" si="7"/>
        <v>0</v>
      </c>
      <c r="AQ23" s="38">
        <f t="shared" si="8"/>
        <v>0</v>
      </c>
    </row>
    <row r="24" spans="1:43" x14ac:dyDescent="0.3">
      <c r="A24" s="76">
        <f>'MATHEMATICS 0845 Paper 1 '!A24</f>
        <v>0</v>
      </c>
      <c r="B24" s="77">
        <f>'MATHEMATICS 0845 Paper 1 '!B24</f>
        <v>0</v>
      </c>
      <c r="C24" s="77">
        <f>'MATHEMATICS 0845 Paper 1 '!C24:C24</f>
        <v>0</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58" t="str">
        <f t="shared" si="0"/>
        <v>There are 31  items missing marks</v>
      </c>
      <c r="AJ24" s="58">
        <f t="shared" si="1"/>
        <v>31</v>
      </c>
      <c r="AK24" s="26" t="str">
        <f t="shared" si="2"/>
        <v xml:space="preserve"> </v>
      </c>
      <c r="AL24" s="26">
        <f t="shared" si="3"/>
        <v>0</v>
      </c>
      <c r="AM24" s="38">
        <f t="shared" si="4"/>
        <v>0</v>
      </c>
      <c r="AN24" s="26">
        <f t="shared" si="5"/>
        <v>0</v>
      </c>
      <c r="AO24" s="38">
        <f t="shared" si="6"/>
        <v>0</v>
      </c>
      <c r="AP24" s="26">
        <f t="shared" si="7"/>
        <v>0</v>
      </c>
      <c r="AQ24" s="38">
        <f t="shared" si="8"/>
        <v>0</v>
      </c>
    </row>
    <row r="25" spans="1:43" x14ac:dyDescent="0.3">
      <c r="A25" s="76">
        <f>'MATHEMATICS 0845 Paper 1 '!A25</f>
        <v>0</v>
      </c>
      <c r="B25" s="77">
        <f>'MATHEMATICS 0845 Paper 1 '!B25</f>
        <v>0</v>
      </c>
      <c r="C25" s="77">
        <f>'MATHEMATICS 0845 Paper 1 '!C25:C25</f>
        <v>0</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58" t="str">
        <f t="shared" si="0"/>
        <v>There are 31  items missing marks</v>
      </c>
      <c r="AJ25" s="58">
        <f t="shared" si="1"/>
        <v>31</v>
      </c>
      <c r="AK25" s="26" t="str">
        <f t="shared" si="2"/>
        <v xml:space="preserve"> </v>
      </c>
      <c r="AL25" s="26">
        <f t="shared" si="3"/>
        <v>0</v>
      </c>
      <c r="AM25" s="38">
        <f t="shared" si="4"/>
        <v>0</v>
      </c>
      <c r="AN25" s="26">
        <f t="shared" si="5"/>
        <v>0</v>
      </c>
      <c r="AO25" s="38">
        <f t="shared" si="6"/>
        <v>0</v>
      </c>
      <c r="AP25" s="26">
        <f t="shared" si="7"/>
        <v>0</v>
      </c>
      <c r="AQ25" s="38">
        <f t="shared" si="8"/>
        <v>0</v>
      </c>
    </row>
    <row r="26" spans="1:43" x14ac:dyDescent="0.3">
      <c r="A26" s="76">
        <f>'MATHEMATICS 0845 Paper 1 '!A26</f>
        <v>0</v>
      </c>
      <c r="B26" s="77">
        <f>'MATHEMATICS 0845 Paper 1 '!B26</f>
        <v>0</v>
      </c>
      <c r="C26" s="77">
        <f>'MATHEMATICS 0845 Paper 1 '!C26:C26</f>
        <v>0</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58" t="str">
        <f t="shared" si="0"/>
        <v>There are 31  items missing marks</v>
      </c>
      <c r="AJ26" s="58">
        <f t="shared" si="1"/>
        <v>31</v>
      </c>
      <c r="AK26" s="26" t="str">
        <f t="shared" si="2"/>
        <v xml:space="preserve"> </v>
      </c>
      <c r="AL26" s="26">
        <f t="shared" si="3"/>
        <v>0</v>
      </c>
      <c r="AM26" s="38">
        <f t="shared" si="4"/>
        <v>0</v>
      </c>
      <c r="AN26" s="26">
        <f t="shared" si="5"/>
        <v>0</v>
      </c>
      <c r="AO26" s="38">
        <f t="shared" si="6"/>
        <v>0</v>
      </c>
      <c r="AP26" s="26">
        <f t="shared" si="7"/>
        <v>0</v>
      </c>
      <c r="AQ26" s="38">
        <f t="shared" si="8"/>
        <v>0</v>
      </c>
    </row>
    <row r="27" spans="1:43" x14ac:dyDescent="0.3">
      <c r="A27" s="76">
        <f>'MATHEMATICS 0845 Paper 1 '!A27</f>
        <v>0</v>
      </c>
      <c r="B27" s="77">
        <f>'MATHEMATICS 0845 Paper 1 '!B27</f>
        <v>0</v>
      </c>
      <c r="C27" s="77">
        <f>'MATHEMATICS 0845 Paper 1 '!C27:C27</f>
        <v>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58" t="str">
        <f t="shared" si="0"/>
        <v>There are 31  items missing marks</v>
      </c>
      <c r="AJ27" s="58">
        <f t="shared" si="1"/>
        <v>31</v>
      </c>
      <c r="AK27" s="26" t="str">
        <f t="shared" si="2"/>
        <v xml:space="preserve"> </v>
      </c>
      <c r="AL27" s="26">
        <f t="shared" si="3"/>
        <v>0</v>
      </c>
      <c r="AM27" s="38">
        <f t="shared" si="4"/>
        <v>0</v>
      </c>
      <c r="AN27" s="26">
        <f t="shared" si="5"/>
        <v>0</v>
      </c>
      <c r="AO27" s="38">
        <f t="shared" si="6"/>
        <v>0</v>
      </c>
      <c r="AP27" s="26">
        <f t="shared" si="7"/>
        <v>0</v>
      </c>
      <c r="AQ27" s="38">
        <f t="shared" si="8"/>
        <v>0</v>
      </c>
    </row>
    <row r="28" spans="1:43" x14ac:dyDescent="0.3">
      <c r="A28" s="76">
        <f>'MATHEMATICS 0845 Paper 1 '!A28</f>
        <v>0</v>
      </c>
      <c r="B28" s="77">
        <f>'MATHEMATICS 0845 Paper 1 '!B28</f>
        <v>0</v>
      </c>
      <c r="C28" s="77">
        <f>'MATHEMATICS 0845 Paper 1 '!C28:C28</f>
        <v>0</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58" t="str">
        <f t="shared" si="0"/>
        <v>There are 31  items missing marks</v>
      </c>
      <c r="AJ28" s="58">
        <f t="shared" si="1"/>
        <v>31</v>
      </c>
      <c r="AK28" s="26" t="str">
        <f t="shared" si="2"/>
        <v xml:space="preserve"> </v>
      </c>
      <c r="AL28" s="26">
        <f t="shared" si="3"/>
        <v>0</v>
      </c>
      <c r="AM28" s="38">
        <f t="shared" si="4"/>
        <v>0</v>
      </c>
      <c r="AN28" s="26">
        <f t="shared" si="5"/>
        <v>0</v>
      </c>
      <c r="AO28" s="38">
        <f t="shared" si="6"/>
        <v>0</v>
      </c>
      <c r="AP28" s="26">
        <f t="shared" si="7"/>
        <v>0</v>
      </c>
      <c r="AQ28" s="38">
        <f t="shared" si="8"/>
        <v>0</v>
      </c>
    </row>
    <row r="29" spans="1:43" x14ac:dyDescent="0.3">
      <c r="A29" s="76">
        <f>'MATHEMATICS 0845 Paper 1 '!A29</f>
        <v>0</v>
      </c>
      <c r="B29" s="77">
        <f>'MATHEMATICS 0845 Paper 1 '!B29</f>
        <v>0</v>
      </c>
      <c r="C29" s="77">
        <f>'MATHEMATICS 0845 Paper 1 '!C29:C29</f>
        <v>0</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58" t="str">
        <f t="shared" si="0"/>
        <v>There are 31  items missing marks</v>
      </c>
      <c r="AJ29" s="58">
        <f t="shared" si="1"/>
        <v>31</v>
      </c>
      <c r="AK29" s="26" t="str">
        <f t="shared" si="2"/>
        <v xml:space="preserve"> </v>
      </c>
      <c r="AL29" s="26">
        <f t="shared" si="3"/>
        <v>0</v>
      </c>
      <c r="AM29" s="38">
        <f t="shared" si="4"/>
        <v>0</v>
      </c>
      <c r="AN29" s="26">
        <f t="shared" si="5"/>
        <v>0</v>
      </c>
      <c r="AO29" s="38">
        <f t="shared" si="6"/>
        <v>0</v>
      </c>
      <c r="AP29" s="26">
        <f t="shared" si="7"/>
        <v>0</v>
      </c>
      <c r="AQ29" s="38">
        <f t="shared" si="8"/>
        <v>0</v>
      </c>
    </row>
    <row r="30" spans="1:43" x14ac:dyDescent="0.3">
      <c r="A30" s="76">
        <f>'MATHEMATICS 0845 Paper 1 '!A30</f>
        <v>0</v>
      </c>
      <c r="B30" s="77">
        <f>'MATHEMATICS 0845 Paper 1 '!B30</f>
        <v>0</v>
      </c>
      <c r="C30" s="77">
        <f>'MATHEMATICS 0845 Paper 1 '!C30:C30</f>
        <v>0</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58" t="str">
        <f t="shared" si="0"/>
        <v>There are 31  items missing marks</v>
      </c>
      <c r="AJ30" s="58">
        <f t="shared" si="1"/>
        <v>31</v>
      </c>
      <c r="AK30" s="26" t="str">
        <f t="shared" si="2"/>
        <v xml:space="preserve"> </v>
      </c>
      <c r="AL30" s="26">
        <f t="shared" si="3"/>
        <v>0</v>
      </c>
      <c r="AM30" s="38">
        <f t="shared" si="4"/>
        <v>0</v>
      </c>
      <c r="AN30" s="26">
        <f t="shared" si="5"/>
        <v>0</v>
      </c>
      <c r="AO30" s="38">
        <f t="shared" si="6"/>
        <v>0</v>
      </c>
      <c r="AP30" s="26">
        <f t="shared" si="7"/>
        <v>0</v>
      </c>
      <c r="AQ30" s="38">
        <f t="shared" si="8"/>
        <v>0</v>
      </c>
    </row>
    <row r="31" spans="1:43" x14ac:dyDescent="0.3">
      <c r="A31" s="76">
        <f>'MATHEMATICS 0845 Paper 1 '!A31</f>
        <v>0</v>
      </c>
      <c r="B31" s="77">
        <f>'MATHEMATICS 0845 Paper 1 '!B31</f>
        <v>0</v>
      </c>
      <c r="C31" s="77">
        <f>'MATHEMATICS 0845 Paper 1 '!C31:C31</f>
        <v>0</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58" t="str">
        <f t="shared" si="0"/>
        <v>There are 31  items missing marks</v>
      </c>
      <c r="AJ31" s="58">
        <f t="shared" si="1"/>
        <v>31</v>
      </c>
      <c r="AK31" s="26" t="str">
        <f t="shared" si="2"/>
        <v xml:space="preserve"> </v>
      </c>
      <c r="AL31" s="26">
        <f t="shared" si="3"/>
        <v>0</v>
      </c>
      <c r="AM31" s="38">
        <f t="shared" si="4"/>
        <v>0</v>
      </c>
      <c r="AN31" s="26">
        <f t="shared" si="5"/>
        <v>0</v>
      </c>
      <c r="AO31" s="38">
        <f t="shared" si="6"/>
        <v>0</v>
      </c>
      <c r="AP31" s="26">
        <f t="shared" si="7"/>
        <v>0</v>
      </c>
      <c r="AQ31" s="38">
        <f t="shared" si="8"/>
        <v>0</v>
      </c>
    </row>
    <row r="32" spans="1:43" x14ac:dyDescent="0.3">
      <c r="A32" s="76">
        <f>'MATHEMATICS 0845 Paper 1 '!A32</f>
        <v>0</v>
      </c>
      <c r="B32" s="77">
        <f>'MATHEMATICS 0845 Paper 1 '!B32</f>
        <v>0</v>
      </c>
      <c r="C32" s="77">
        <f>'MATHEMATICS 0845 Paper 1 '!C32:C32</f>
        <v>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58" t="str">
        <f t="shared" si="0"/>
        <v>There are 31  items missing marks</v>
      </c>
      <c r="AJ32" s="58">
        <f t="shared" si="1"/>
        <v>31</v>
      </c>
      <c r="AK32" s="26" t="str">
        <f t="shared" si="2"/>
        <v xml:space="preserve"> </v>
      </c>
      <c r="AL32" s="26">
        <f t="shared" si="3"/>
        <v>0</v>
      </c>
      <c r="AM32" s="38">
        <f t="shared" si="4"/>
        <v>0</v>
      </c>
      <c r="AN32" s="26">
        <f t="shared" si="5"/>
        <v>0</v>
      </c>
      <c r="AO32" s="38">
        <f t="shared" si="6"/>
        <v>0</v>
      </c>
      <c r="AP32" s="26">
        <f t="shared" si="7"/>
        <v>0</v>
      </c>
      <c r="AQ32" s="38">
        <f t="shared" si="8"/>
        <v>0</v>
      </c>
    </row>
    <row r="33" spans="1:43" x14ac:dyDescent="0.3">
      <c r="A33" s="76">
        <f>'MATHEMATICS 0845 Paper 1 '!A33</f>
        <v>0</v>
      </c>
      <c r="B33" s="77">
        <f>'MATHEMATICS 0845 Paper 1 '!B33</f>
        <v>0</v>
      </c>
      <c r="C33" s="77">
        <f>'MATHEMATICS 0845 Paper 1 '!C33:C33</f>
        <v>0</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58" t="str">
        <f t="shared" si="0"/>
        <v>There are 31  items missing marks</v>
      </c>
      <c r="AJ33" s="58">
        <f t="shared" si="1"/>
        <v>31</v>
      </c>
      <c r="AK33" s="26" t="str">
        <f t="shared" si="2"/>
        <v xml:space="preserve"> </v>
      </c>
      <c r="AL33" s="26">
        <f t="shared" si="3"/>
        <v>0</v>
      </c>
      <c r="AM33" s="38">
        <f t="shared" si="4"/>
        <v>0</v>
      </c>
      <c r="AN33" s="26">
        <f t="shared" si="5"/>
        <v>0</v>
      </c>
      <c r="AO33" s="38">
        <f t="shared" si="6"/>
        <v>0</v>
      </c>
      <c r="AP33" s="26">
        <f t="shared" si="7"/>
        <v>0</v>
      </c>
      <c r="AQ33" s="38">
        <f t="shared" si="8"/>
        <v>0</v>
      </c>
    </row>
    <row r="34" spans="1:43" x14ac:dyDescent="0.3">
      <c r="A34" s="76">
        <f>'MATHEMATICS 0845 Paper 1 '!A34</f>
        <v>0</v>
      </c>
      <c r="B34" s="77">
        <f>'MATHEMATICS 0845 Paper 1 '!B34</f>
        <v>0</v>
      </c>
      <c r="C34" s="77">
        <f>'MATHEMATICS 0845 Paper 1 '!C34:C34</f>
        <v>0</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58" t="str">
        <f t="shared" si="0"/>
        <v>There are 31  items missing marks</v>
      </c>
      <c r="AJ34" s="58">
        <f t="shared" si="1"/>
        <v>31</v>
      </c>
      <c r="AK34" s="26" t="str">
        <f t="shared" si="2"/>
        <v xml:space="preserve"> </v>
      </c>
      <c r="AL34" s="26">
        <f t="shared" si="3"/>
        <v>0</v>
      </c>
      <c r="AM34" s="38">
        <f t="shared" si="4"/>
        <v>0</v>
      </c>
      <c r="AN34" s="26">
        <f t="shared" si="5"/>
        <v>0</v>
      </c>
      <c r="AO34" s="38">
        <f t="shared" si="6"/>
        <v>0</v>
      </c>
      <c r="AP34" s="26">
        <f t="shared" si="7"/>
        <v>0</v>
      </c>
      <c r="AQ34" s="38">
        <f t="shared" si="8"/>
        <v>0</v>
      </c>
    </row>
    <row r="35" spans="1:43" x14ac:dyDescent="0.3">
      <c r="A35" s="76">
        <f>'MATHEMATICS 0845 Paper 1 '!A35</f>
        <v>0</v>
      </c>
      <c r="B35" s="77">
        <f>'MATHEMATICS 0845 Paper 1 '!B35</f>
        <v>0</v>
      </c>
      <c r="C35" s="77">
        <f>'MATHEMATICS 0845 Paper 1 '!C35:C35</f>
        <v>0</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58" t="str">
        <f t="shared" si="0"/>
        <v>There are 31  items missing marks</v>
      </c>
      <c r="AJ35" s="58">
        <f t="shared" si="1"/>
        <v>31</v>
      </c>
      <c r="AK35" s="26" t="str">
        <f t="shared" si="2"/>
        <v xml:space="preserve"> </v>
      </c>
      <c r="AL35" s="26">
        <f t="shared" si="3"/>
        <v>0</v>
      </c>
      <c r="AM35" s="38">
        <f t="shared" si="4"/>
        <v>0</v>
      </c>
      <c r="AN35" s="26">
        <f t="shared" si="5"/>
        <v>0</v>
      </c>
      <c r="AO35" s="38">
        <f t="shared" si="6"/>
        <v>0</v>
      </c>
      <c r="AP35" s="26">
        <f t="shared" si="7"/>
        <v>0</v>
      </c>
      <c r="AQ35" s="38">
        <f t="shared" si="8"/>
        <v>0</v>
      </c>
    </row>
    <row r="36" spans="1:43" x14ac:dyDescent="0.3">
      <c r="A36" s="76">
        <f>'MATHEMATICS 0845 Paper 1 '!A36</f>
        <v>0</v>
      </c>
      <c r="B36" s="77">
        <f>'MATHEMATICS 0845 Paper 1 '!B36</f>
        <v>0</v>
      </c>
      <c r="C36" s="77">
        <f>'MATHEMATICS 0845 Paper 1 '!C36:C36</f>
        <v>0</v>
      </c>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58" t="str">
        <f t="shared" si="0"/>
        <v>There are 31  items missing marks</v>
      </c>
      <c r="AJ36" s="58">
        <f t="shared" si="1"/>
        <v>31</v>
      </c>
      <c r="AK36" s="26" t="str">
        <f t="shared" si="2"/>
        <v xml:space="preserve"> </v>
      </c>
      <c r="AL36" s="26">
        <f t="shared" si="3"/>
        <v>0</v>
      </c>
      <c r="AM36" s="38">
        <f t="shared" si="4"/>
        <v>0</v>
      </c>
      <c r="AN36" s="26">
        <f t="shared" si="5"/>
        <v>0</v>
      </c>
      <c r="AO36" s="38">
        <f t="shared" si="6"/>
        <v>0</v>
      </c>
      <c r="AP36" s="26">
        <f t="shared" si="7"/>
        <v>0</v>
      </c>
      <c r="AQ36" s="38">
        <f t="shared" si="8"/>
        <v>0</v>
      </c>
    </row>
    <row r="37" spans="1:43" x14ac:dyDescent="0.3">
      <c r="A37" s="76">
        <f>'MATHEMATICS 0845 Paper 1 '!A37</f>
        <v>0</v>
      </c>
      <c r="B37" s="77">
        <f>'MATHEMATICS 0845 Paper 1 '!B37</f>
        <v>0</v>
      </c>
      <c r="C37" s="77">
        <f>'MATHEMATICS 0845 Paper 1 '!C37:C37</f>
        <v>0</v>
      </c>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58" t="str">
        <f t="shared" si="0"/>
        <v>There are 31  items missing marks</v>
      </c>
      <c r="AJ37" s="58">
        <f t="shared" si="1"/>
        <v>31</v>
      </c>
      <c r="AK37" s="26" t="str">
        <f t="shared" si="2"/>
        <v xml:space="preserve"> </v>
      </c>
      <c r="AL37" s="26">
        <f t="shared" si="3"/>
        <v>0</v>
      </c>
      <c r="AM37" s="38">
        <f t="shared" si="4"/>
        <v>0</v>
      </c>
      <c r="AN37" s="26">
        <f t="shared" si="5"/>
        <v>0</v>
      </c>
      <c r="AO37" s="38">
        <f t="shared" si="6"/>
        <v>0</v>
      </c>
      <c r="AP37" s="26">
        <f t="shared" si="7"/>
        <v>0</v>
      </c>
      <c r="AQ37" s="38">
        <f t="shared" si="8"/>
        <v>0</v>
      </c>
    </row>
    <row r="38" spans="1:43" x14ac:dyDescent="0.3">
      <c r="A38" s="76">
        <f>'MATHEMATICS 0845 Paper 1 '!A38</f>
        <v>0</v>
      </c>
      <c r="B38" s="77">
        <f>'MATHEMATICS 0845 Paper 1 '!B38</f>
        <v>0</v>
      </c>
      <c r="C38" s="77">
        <f>'MATHEMATICS 0845 Paper 1 '!C38:C38</f>
        <v>0</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58" t="str">
        <f t="shared" si="0"/>
        <v>There are 31  items missing marks</v>
      </c>
      <c r="AJ38" s="58">
        <f t="shared" si="1"/>
        <v>31</v>
      </c>
      <c r="AK38" s="26" t="str">
        <f t="shared" si="2"/>
        <v xml:space="preserve"> </v>
      </c>
      <c r="AL38" s="26">
        <f t="shared" si="3"/>
        <v>0</v>
      </c>
      <c r="AM38" s="38">
        <f t="shared" si="4"/>
        <v>0</v>
      </c>
      <c r="AN38" s="26">
        <f t="shared" si="5"/>
        <v>0</v>
      </c>
      <c r="AO38" s="38">
        <f t="shared" si="6"/>
        <v>0</v>
      </c>
      <c r="AP38" s="26">
        <f t="shared" si="7"/>
        <v>0</v>
      </c>
      <c r="AQ38" s="38">
        <f t="shared" si="8"/>
        <v>0</v>
      </c>
    </row>
    <row r="39" spans="1:43" x14ac:dyDescent="0.3">
      <c r="A39" s="76">
        <f>'MATHEMATICS 0845 Paper 1 '!A39</f>
        <v>0</v>
      </c>
      <c r="B39" s="77">
        <f>'MATHEMATICS 0845 Paper 1 '!B39</f>
        <v>0</v>
      </c>
      <c r="C39" s="77">
        <f>'MATHEMATICS 0845 Paper 1 '!C39:C39</f>
        <v>0</v>
      </c>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58" t="str">
        <f t="shared" si="0"/>
        <v>There are 31  items missing marks</v>
      </c>
      <c r="AJ39" s="58">
        <f t="shared" si="1"/>
        <v>31</v>
      </c>
      <c r="AK39" s="26" t="str">
        <f t="shared" si="2"/>
        <v xml:space="preserve"> </v>
      </c>
      <c r="AL39" s="26">
        <f t="shared" si="3"/>
        <v>0</v>
      </c>
      <c r="AM39" s="38">
        <f t="shared" si="4"/>
        <v>0</v>
      </c>
      <c r="AN39" s="26">
        <f t="shared" si="5"/>
        <v>0</v>
      </c>
      <c r="AO39" s="38">
        <f t="shared" si="6"/>
        <v>0</v>
      </c>
      <c r="AP39" s="26">
        <f t="shared" si="7"/>
        <v>0</v>
      </c>
      <c r="AQ39" s="38">
        <f t="shared" si="8"/>
        <v>0</v>
      </c>
    </row>
    <row r="40" spans="1:43" x14ac:dyDescent="0.3">
      <c r="A40" s="76">
        <f>'MATHEMATICS 0845 Paper 1 '!A40</f>
        <v>0</v>
      </c>
      <c r="B40" s="77">
        <f>'MATHEMATICS 0845 Paper 1 '!B40</f>
        <v>0</v>
      </c>
      <c r="C40" s="77">
        <f>'MATHEMATICS 0845 Paper 1 '!C40:C40</f>
        <v>0</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58" t="str">
        <f t="shared" si="0"/>
        <v>There are 31  items missing marks</v>
      </c>
      <c r="AJ40" s="58">
        <f t="shared" si="1"/>
        <v>31</v>
      </c>
      <c r="AK40" s="26" t="str">
        <f t="shared" si="2"/>
        <v xml:space="preserve"> </v>
      </c>
      <c r="AL40" s="26">
        <f t="shared" si="3"/>
        <v>0</v>
      </c>
      <c r="AM40" s="38">
        <f t="shared" si="4"/>
        <v>0</v>
      </c>
      <c r="AN40" s="26">
        <f t="shared" si="5"/>
        <v>0</v>
      </c>
      <c r="AO40" s="38">
        <f t="shared" si="6"/>
        <v>0</v>
      </c>
      <c r="AP40" s="26">
        <f t="shared" si="7"/>
        <v>0</v>
      </c>
      <c r="AQ40" s="38">
        <f t="shared" si="8"/>
        <v>0</v>
      </c>
    </row>
    <row r="41" spans="1:43" x14ac:dyDescent="0.3">
      <c r="A41" s="76">
        <f>'MATHEMATICS 0845 Paper 1 '!A41</f>
        <v>0</v>
      </c>
      <c r="B41" s="77">
        <f>'MATHEMATICS 0845 Paper 1 '!B41</f>
        <v>0</v>
      </c>
      <c r="C41" s="77">
        <f>'MATHEMATICS 0845 Paper 1 '!C41:C41</f>
        <v>0</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58" t="str">
        <f t="shared" si="0"/>
        <v>There are 31  items missing marks</v>
      </c>
      <c r="AJ41" s="58">
        <f t="shared" si="1"/>
        <v>31</v>
      </c>
      <c r="AK41" s="26" t="str">
        <f t="shared" si="2"/>
        <v xml:space="preserve"> </v>
      </c>
      <c r="AL41" s="26">
        <f t="shared" si="3"/>
        <v>0</v>
      </c>
      <c r="AM41" s="38">
        <f t="shared" si="4"/>
        <v>0</v>
      </c>
      <c r="AN41" s="26">
        <f t="shared" si="5"/>
        <v>0</v>
      </c>
      <c r="AO41" s="38">
        <f t="shared" si="6"/>
        <v>0</v>
      </c>
      <c r="AP41" s="26">
        <f t="shared" si="7"/>
        <v>0</v>
      </c>
      <c r="AQ41" s="38">
        <f t="shared" si="8"/>
        <v>0</v>
      </c>
    </row>
    <row r="42" spans="1:43" x14ac:dyDescent="0.3">
      <c r="A42" s="76">
        <f>'MATHEMATICS 0845 Paper 1 '!A42</f>
        <v>0</v>
      </c>
      <c r="B42" s="77">
        <f>'MATHEMATICS 0845 Paper 1 '!B42</f>
        <v>0</v>
      </c>
      <c r="C42" s="77">
        <f>'MATHEMATICS 0845 Paper 1 '!C42:C42</f>
        <v>0</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58" t="str">
        <f t="shared" si="0"/>
        <v>There are 31  items missing marks</v>
      </c>
      <c r="AJ42" s="58">
        <f t="shared" si="1"/>
        <v>31</v>
      </c>
      <c r="AK42" s="26" t="str">
        <f t="shared" si="2"/>
        <v xml:space="preserve"> </v>
      </c>
      <c r="AL42" s="26">
        <f t="shared" si="3"/>
        <v>0</v>
      </c>
      <c r="AM42" s="38">
        <f t="shared" si="4"/>
        <v>0</v>
      </c>
      <c r="AN42" s="26">
        <f t="shared" si="5"/>
        <v>0</v>
      </c>
      <c r="AO42" s="38">
        <f t="shared" si="6"/>
        <v>0</v>
      </c>
      <c r="AP42" s="26">
        <f t="shared" si="7"/>
        <v>0</v>
      </c>
      <c r="AQ42" s="38">
        <f t="shared" si="8"/>
        <v>0</v>
      </c>
    </row>
    <row r="43" spans="1:43" x14ac:dyDescent="0.3">
      <c r="A43" s="76">
        <f>'MATHEMATICS 0845 Paper 1 '!A43</f>
        <v>0</v>
      </c>
      <c r="B43" s="77">
        <f>'MATHEMATICS 0845 Paper 1 '!B43</f>
        <v>0</v>
      </c>
      <c r="C43" s="77">
        <f>'MATHEMATICS 0845 Paper 1 '!C43:C43</f>
        <v>0</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58" t="str">
        <f t="shared" si="0"/>
        <v>There are 31  items missing marks</v>
      </c>
      <c r="AJ43" s="58">
        <f t="shared" si="1"/>
        <v>31</v>
      </c>
      <c r="AK43" s="26" t="str">
        <f t="shared" si="2"/>
        <v xml:space="preserve"> </v>
      </c>
      <c r="AL43" s="26">
        <f t="shared" si="3"/>
        <v>0</v>
      </c>
      <c r="AM43" s="38">
        <f t="shared" si="4"/>
        <v>0</v>
      </c>
      <c r="AN43" s="26">
        <f t="shared" si="5"/>
        <v>0</v>
      </c>
      <c r="AO43" s="38">
        <f t="shared" si="6"/>
        <v>0</v>
      </c>
      <c r="AP43" s="26">
        <f t="shared" si="7"/>
        <v>0</v>
      </c>
      <c r="AQ43" s="38">
        <f t="shared" si="8"/>
        <v>0</v>
      </c>
    </row>
    <row r="44" spans="1:43" x14ac:dyDescent="0.3">
      <c r="A44" s="76">
        <f>'MATHEMATICS 0845 Paper 1 '!A44</f>
        <v>0</v>
      </c>
      <c r="B44" s="77">
        <f>'MATHEMATICS 0845 Paper 1 '!B44</f>
        <v>0</v>
      </c>
      <c r="C44" s="77">
        <f>'MATHEMATICS 0845 Paper 1 '!C44:C44</f>
        <v>0</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58" t="str">
        <f t="shared" si="0"/>
        <v>There are 31  items missing marks</v>
      </c>
      <c r="AJ44" s="58">
        <f t="shared" si="1"/>
        <v>31</v>
      </c>
      <c r="AK44" s="26" t="str">
        <f t="shared" si="2"/>
        <v xml:space="preserve"> </v>
      </c>
      <c r="AL44" s="26">
        <f t="shared" si="3"/>
        <v>0</v>
      </c>
      <c r="AM44" s="38">
        <f t="shared" si="4"/>
        <v>0</v>
      </c>
      <c r="AN44" s="26">
        <f t="shared" si="5"/>
        <v>0</v>
      </c>
      <c r="AO44" s="38">
        <f t="shared" si="6"/>
        <v>0</v>
      </c>
      <c r="AP44" s="26">
        <f t="shared" si="7"/>
        <v>0</v>
      </c>
      <c r="AQ44" s="38">
        <f t="shared" si="8"/>
        <v>0</v>
      </c>
    </row>
    <row r="45" spans="1:43" x14ac:dyDescent="0.3">
      <c r="A45" s="76">
        <f>'MATHEMATICS 0845 Paper 1 '!A45</f>
        <v>0</v>
      </c>
      <c r="B45" s="77">
        <f>'MATHEMATICS 0845 Paper 1 '!B45</f>
        <v>0</v>
      </c>
      <c r="C45" s="77">
        <f>'MATHEMATICS 0845 Paper 1 '!C45:C45</f>
        <v>0</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58" t="str">
        <f t="shared" si="0"/>
        <v>There are 31  items missing marks</v>
      </c>
      <c r="AJ45" s="58">
        <f t="shared" si="1"/>
        <v>31</v>
      </c>
      <c r="AK45" s="26" t="str">
        <f t="shared" si="2"/>
        <v xml:space="preserve"> </v>
      </c>
      <c r="AL45" s="26">
        <f t="shared" si="3"/>
        <v>0</v>
      </c>
      <c r="AM45" s="38">
        <f t="shared" si="4"/>
        <v>0</v>
      </c>
      <c r="AN45" s="26">
        <f t="shared" si="5"/>
        <v>0</v>
      </c>
      <c r="AO45" s="38">
        <f t="shared" si="6"/>
        <v>0</v>
      </c>
      <c r="AP45" s="26">
        <f t="shared" si="7"/>
        <v>0</v>
      </c>
      <c r="AQ45" s="38">
        <f t="shared" si="8"/>
        <v>0</v>
      </c>
    </row>
    <row r="46" spans="1:43" x14ac:dyDescent="0.3">
      <c r="A46" s="76">
        <f>'MATHEMATICS 0845 Paper 1 '!A46</f>
        <v>0</v>
      </c>
      <c r="B46" s="77">
        <f>'MATHEMATICS 0845 Paper 1 '!B46</f>
        <v>0</v>
      </c>
      <c r="C46" s="77">
        <f>'MATHEMATICS 0845 Paper 1 '!C46:C46</f>
        <v>0</v>
      </c>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58" t="str">
        <f t="shared" si="0"/>
        <v>There are 31  items missing marks</v>
      </c>
      <c r="AJ46" s="58">
        <f t="shared" si="1"/>
        <v>31</v>
      </c>
      <c r="AK46" s="26" t="str">
        <f t="shared" si="2"/>
        <v xml:space="preserve"> </v>
      </c>
      <c r="AL46" s="26">
        <f t="shared" si="3"/>
        <v>0</v>
      </c>
      <c r="AM46" s="38">
        <f t="shared" si="4"/>
        <v>0</v>
      </c>
      <c r="AN46" s="26">
        <f t="shared" si="5"/>
        <v>0</v>
      </c>
      <c r="AO46" s="38">
        <f t="shared" si="6"/>
        <v>0</v>
      </c>
      <c r="AP46" s="26">
        <f t="shared" si="7"/>
        <v>0</v>
      </c>
      <c r="AQ46" s="38">
        <f t="shared" si="8"/>
        <v>0</v>
      </c>
    </row>
    <row r="47" spans="1:43" x14ac:dyDescent="0.3">
      <c r="A47" s="76">
        <f>'MATHEMATICS 0845 Paper 1 '!A47</f>
        <v>0</v>
      </c>
      <c r="B47" s="77">
        <f>'MATHEMATICS 0845 Paper 1 '!B47</f>
        <v>0</v>
      </c>
      <c r="C47" s="77">
        <f>'MATHEMATICS 0845 Paper 1 '!C47:C47</f>
        <v>0</v>
      </c>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58" t="str">
        <f t="shared" si="0"/>
        <v>There are 31  items missing marks</v>
      </c>
      <c r="AJ47" s="58">
        <f t="shared" si="1"/>
        <v>31</v>
      </c>
      <c r="AK47" s="26" t="str">
        <f t="shared" si="2"/>
        <v xml:space="preserve"> </v>
      </c>
      <c r="AL47" s="26">
        <f t="shared" si="3"/>
        <v>0</v>
      </c>
      <c r="AM47" s="38">
        <f t="shared" si="4"/>
        <v>0</v>
      </c>
      <c r="AN47" s="26">
        <f t="shared" si="5"/>
        <v>0</v>
      </c>
      <c r="AO47" s="38">
        <f t="shared" si="6"/>
        <v>0</v>
      </c>
      <c r="AP47" s="26">
        <f t="shared" si="7"/>
        <v>0</v>
      </c>
      <c r="AQ47" s="38">
        <f t="shared" si="8"/>
        <v>0</v>
      </c>
    </row>
    <row r="48" spans="1:43" x14ac:dyDescent="0.3">
      <c r="A48" s="76">
        <f>'MATHEMATICS 0845 Paper 1 '!A48</f>
        <v>0</v>
      </c>
      <c r="B48" s="77">
        <f>'MATHEMATICS 0845 Paper 1 '!B48</f>
        <v>0</v>
      </c>
      <c r="C48" s="77">
        <f>'MATHEMATICS 0845 Paper 1 '!C48:C48</f>
        <v>0</v>
      </c>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58" t="str">
        <f t="shared" si="0"/>
        <v>There are 31  items missing marks</v>
      </c>
      <c r="AJ48" s="58">
        <f t="shared" si="1"/>
        <v>31</v>
      </c>
      <c r="AK48" s="26" t="str">
        <f t="shared" si="2"/>
        <v xml:space="preserve"> </v>
      </c>
      <c r="AL48" s="26">
        <f t="shared" si="3"/>
        <v>0</v>
      </c>
      <c r="AM48" s="38">
        <f t="shared" si="4"/>
        <v>0</v>
      </c>
      <c r="AN48" s="26">
        <f t="shared" si="5"/>
        <v>0</v>
      </c>
      <c r="AO48" s="38">
        <f t="shared" si="6"/>
        <v>0</v>
      </c>
      <c r="AP48" s="26">
        <f t="shared" si="7"/>
        <v>0</v>
      </c>
      <c r="AQ48" s="38">
        <f t="shared" si="8"/>
        <v>0</v>
      </c>
    </row>
    <row r="49" spans="1:43" x14ac:dyDescent="0.3">
      <c r="A49" s="76">
        <f>'MATHEMATICS 0845 Paper 1 '!A49</f>
        <v>0</v>
      </c>
      <c r="B49" s="77">
        <f>'MATHEMATICS 0845 Paper 1 '!B49</f>
        <v>0</v>
      </c>
      <c r="C49" s="77">
        <f>'MATHEMATICS 0845 Paper 1 '!C49:C49</f>
        <v>0</v>
      </c>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58" t="str">
        <f t="shared" si="0"/>
        <v>There are 31  items missing marks</v>
      </c>
      <c r="AJ49" s="58">
        <f t="shared" si="1"/>
        <v>31</v>
      </c>
      <c r="AK49" s="26" t="str">
        <f t="shared" si="2"/>
        <v xml:space="preserve"> </v>
      </c>
      <c r="AL49" s="26">
        <f t="shared" si="3"/>
        <v>0</v>
      </c>
      <c r="AM49" s="38">
        <f t="shared" si="4"/>
        <v>0</v>
      </c>
      <c r="AN49" s="26">
        <f t="shared" si="5"/>
        <v>0</v>
      </c>
      <c r="AO49" s="38">
        <f t="shared" si="6"/>
        <v>0</v>
      </c>
      <c r="AP49" s="26">
        <f t="shared" si="7"/>
        <v>0</v>
      </c>
      <c r="AQ49" s="38">
        <f t="shared" si="8"/>
        <v>0</v>
      </c>
    </row>
    <row r="50" spans="1:43" x14ac:dyDescent="0.3">
      <c r="A50" s="76">
        <f>'MATHEMATICS 0845 Paper 1 '!A50</f>
        <v>0</v>
      </c>
      <c r="B50" s="77">
        <f>'MATHEMATICS 0845 Paper 1 '!B50</f>
        <v>0</v>
      </c>
      <c r="C50" s="77">
        <f>'MATHEMATICS 0845 Paper 1 '!C50:C50</f>
        <v>0</v>
      </c>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58" t="str">
        <f t="shared" si="0"/>
        <v>There are 31  items missing marks</v>
      </c>
      <c r="AJ50" s="58">
        <f t="shared" si="1"/>
        <v>31</v>
      </c>
      <c r="AK50" s="26" t="str">
        <f t="shared" si="2"/>
        <v xml:space="preserve"> </v>
      </c>
      <c r="AL50" s="26">
        <f t="shared" si="3"/>
        <v>0</v>
      </c>
      <c r="AM50" s="38">
        <f t="shared" si="4"/>
        <v>0</v>
      </c>
      <c r="AN50" s="26">
        <f t="shared" si="5"/>
        <v>0</v>
      </c>
      <c r="AO50" s="38">
        <f t="shared" si="6"/>
        <v>0</v>
      </c>
      <c r="AP50" s="26">
        <f t="shared" si="7"/>
        <v>0</v>
      </c>
      <c r="AQ50" s="38">
        <f t="shared" si="8"/>
        <v>0</v>
      </c>
    </row>
    <row r="51" spans="1:43" x14ac:dyDescent="0.3">
      <c r="A51" s="76">
        <f>'MATHEMATICS 0845 Paper 1 '!A51</f>
        <v>0</v>
      </c>
      <c r="B51" s="77">
        <f>'MATHEMATICS 0845 Paper 1 '!B51</f>
        <v>0</v>
      </c>
      <c r="C51" s="77">
        <f>'MATHEMATICS 0845 Paper 1 '!C51:C51</f>
        <v>0</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58" t="str">
        <f t="shared" si="0"/>
        <v>There are 31  items missing marks</v>
      </c>
      <c r="AJ51" s="58">
        <f t="shared" si="1"/>
        <v>31</v>
      </c>
      <c r="AK51" s="26" t="str">
        <f t="shared" si="2"/>
        <v xml:space="preserve"> </v>
      </c>
      <c r="AL51" s="26">
        <f t="shared" si="3"/>
        <v>0</v>
      </c>
      <c r="AM51" s="38">
        <f t="shared" si="4"/>
        <v>0</v>
      </c>
      <c r="AN51" s="26">
        <f t="shared" si="5"/>
        <v>0</v>
      </c>
      <c r="AO51" s="38">
        <f t="shared" si="6"/>
        <v>0</v>
      </c>
      <c r="AP51" s="26">
        <f t="shared" si="7"/>
        <v>0</v>
      </c>
      <c r="AQ51" s="38">
        <f t="shared" si="8"/>
        <v>0</v>
      </c>
    </row>
    <row r="52" spans="1:43" x14ac:dyDescent="0.3">
      <c r="A52" s="76">
        <f>'MATHEMATICS 0845 Paper 1 '!A52</f>
        <v>0</v>
      </c>
      <c r="B52" s="77">
        <f>'MATHEMATICS 0845 Paper 1 '!B52</f>
        <v>0</v>
      </c>
      <c r="C52" s="77">
        <f>'MATHEMATICS 0845 Paper 1 '!C52:C52</f>
        <v>0</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58" t="str">
        <f t="shared" si="0"/>
        <v>There are 31  items missing marks</v>
      </c>
      <c r="AJ52" s="58">
        <f t="shared" si="1"/>
        <v>31</v>
      </c>
      <c r="AK52" s="26" t="str">
        <f t="shared" si="2"/>
        <v xml:space="preserve"> </v>
      </c>
      <c r="AL52" s="26">
        <f t="shared" si="3"/>
        <v>0</v>
      </c>
      <c r="AM52" s="38">
        <f t="shared" si="4"/>
        <v>0</v>
      </c>
      <c r="AN52" s="26">
        <f t="shared" si="5"/>
        <v>0</v>
      </c>
      <c r="AO52" s="38">
        <f t="shared" si="6"/>
        <v>0</v>
      </c>
      <c r="AP52" s="26">
        <f t="shared" si="7"/>
        <v>0</v>
      </c>
      <c r="AQ52" s="38">
        <f t="shared" si="8"/>
        <v>0</v>
      </c>
    </row>
    <row r="53" spans="1:43" x14ac:dyDescent="0.3">
      <c r="A53" s="76">
        <f>'MATHEMATICS 0845 Paper 1 '!A53</f>
        <v>0</v>
      </c>
      <c r="B53" s="77">
        <f>'MATHEMATICS 0845 Paper 1 '!B53</f>
        <v>0</v>
      </c>
      <c r="C53" s="77">
        <f>'MATHEMATICS 0845 Paper 1 '!C53:C53</f>
        <v>0</v>
      </c>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58" t="str">
        <f t="shared" si="0"/>
        <v>There are 31  items missing marks</v>
      </c>
      <c r="AJ53" s="58">
        <f t="shared" si="1"/>
        <v>31</v>
      </c>
      <c r="AK53" s="26" t="str">
        <f t="shared" si="2"/>
        <v xml:space="preserve"> </v>
      </c>
      <c r="AL53" s="26">
        <f t="shared" si="3"/>
        <v>0</v>
      </c>
      <c r="AM53" s="38">
        <f t="shared" si="4"/>
        <v>0</v>
      </c>
      <c r="AN53" s="26">
        <f t="shared" si="5"/>
        <v>0</v>
      </c>
      <c r="AO53" s="38">
        <f t="shared" si="6"/>
        <v>0</v>
      </c>
      <c r="AP53" s="26">
        <f t="shared" si="7"/>
        <v>0</v>
      </c>
      <c r="AQ53" s="38">
        <f t="shared" si="8"/>
        <v>0</v>
      </c>
    </row>
    <row r="54" spans="1:43" x14ac:dyDescent="0.3">
      <c r="A54" s="76">
        <f>'MATHEMATICS 0845 Paper 1 '!A54</f>
        <v>0</v>
      </c>
      <c r="B54" s="77">
        <f>'MATHEMATICS 0845 Paper 1 '!B54</f>
        <v>0</v>
      </c>
      <c r="C54" s="77">
        <f>'MATHEMATICS 0845 Paper 1 '!C54:C54</f>
        <v>0</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58" t="str">
        <f t="shared" si="0"/>
        <v>There are 31  items missing marks</v>
      </c>
      <c r="AJ54" s="58">
        <f t="shared" si="1"/>
        <v>31</v>
      </c>
      <c r="AK54" s="26" t="str">
        <f t="shared" si="2"/>
        <v xml:space="preserve"> </v>
      </c>
      <c r="AL54" s="26">
        <f t="shared" si="3"/>
        <v>0</v>
      </c>
      <c r="AM54" s="38">
        <f t="shared" si="4"/>
        <v>0</v>
      </c>
      <c r="AN54" s="26">
        <f t="shared" si="5"/>
        <v>0</v>
      </c>
      <c r="AO54" s="38">
        <f t="shared" si="6"/>
        <v>0</v>
      </c>
      <c r="AP54" s="26">
        <f t="shared" si="7"/>
        <v>0</v>
      </c>
      <c r="AQ54" s="38">
        <f t="shared" si="8"/>
        <v>0</v>
      </c>
    </row>
    <row r="55" spans="1:43" x14ac:dyDescent="0.3">
      <c r="A55" s="76">
        <f>'MATHEMATICS 0845 Paper 1 '!A55</f>
        <v>0</v>
      </c>
      <c r="B55" s="77">
        <f>'MATHEMATICS 0845 Paper 1 '!B55</f>
        <v>0</v>
      </c>
      <c r="C55" s="77">
        <f>'MATHEMATICS 0845 Paper 1 '!C55:C55</f>
        <v>0</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58" t="str">
        <f t="shared" si="0"/>
        <v>There are 31  items missing marks</v>
      </c>
      <c r="AJ55" s="58">
        <f t="shared" si="1"/>
        <v>31</v>
      </c>
      <c r="AK55" s="26" t="str">
        <f t="shared" si="2"/>
        <v xml:space="preserve"> </v>
      </c>
      <c r="AL55" s="26">
        <f t="shared" si="3"/>
        <v>0</v>
      </c>
      <c r="AM55" s="38">
        <f t="shared" si="4"/>
        <v>0</v>
      </c>
      <c r="AN55" s="26">
        <f t="shared" si="5"/>
        <v>0</v>
      </c>
      <c r="AO55" s="38">
        <f t="shared" si="6"/>
        <v>0</v>
      </c>
      <c r="AP55" s="26">
        <f t="shared" si="7"/>
        <v>0</v>
      </c>
      <c r="AQ55" s="38">
        <f t="shared" si="8"/>
        <v>0</v>
      </c>
    </row>
    <row r="56" spans="1:43" x14ac:dyDescent="0.3">
      <c r="A56" s="76">
        <f>'MATHEMATICS 0845 Paper 1 '!A56</f>
        <v>0</v>
      </c>
      <c r="B56" s="77">
        <f>'MATHEMATICS 0845 Paper 1 '!B56</f>
        <v>0</v>
      </c>
      <c r="C56" s="77">
        <f>'MATHEMATICS 0845 Paper 1 '!C56:C56</f>
        <v>0</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58" t="str">
        <f t="shared" si="0"/>
        <v>There are 31  items missing marks</v>
      </c>
      <c r="AJ56" s="58">
        <f t="shared" si="1"/>
        <v>31</v>
      </c>
      <c r="AK56" s="26" t="str">
        <f t="shared" si="2"/>
        <v xml:space="preserve"> </v>
      </c>
      <c r="AL56" s="26">
        <f t="shared" si="3"/>
        <v>0</v>
      </c>
      <c r="AM56" s="38">
        <f t="shared" si="4"/>
        <v>0</v>
      </c>
      <c r="AN56" s="26">
        <f t="shared" si="5"/>
        <v>0</v>
      </c>
      <c r="AO56" s="38">
        <f t="shared" si="6"/>
        <v>0</v>
      </c>
      <c r="AP56" s="26">
        <f t="shared" si="7"/>
        <v>0</v>
      </c>
      <c r="AQ56" s="38">
        <f t="shared" si="8"/>
        <v>0</v>
      </c>
    </row>
    <row r="57" spans="1:43" x14ac:dyDescent="0.3">
      <c r="A57" s="76">
        <f>'MATHEMATICS 0845 Paper 1 '!A57</f>
        <v>0</v>
      </c>
      <c r="B57" s="77">
        <f>'MATHEMATICS 0845 Paper 1 '!B57</f>
        <v>0</v>
      </c>
      <c r="C57" s="77">
        <f>'MATHEMATICS 0845 Paper 1 '!C57:C57</f>
        <v>0</v>
      </c>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58" t="str">
        <f t="shared" si="0"/>
        <v>There are 31  items missing marks</v>
      </c>
      <c r="AJ57" s="58">
        <f t="shared" si="1"/>
        <v>31</v>
      </c>
      <c r="AK57" s="26" t="str">
        <f t="shared" si="2"/>
        <v xml:space="preserve"> </v>
      </c>
      <c r="AL57" s="26">
        <f t="shared" si="3"/>
        <v>0</v>
      </c>
      <c r="AM57" s="38">
        <f t="shared" si="4"/>
        <v>0</v>
      </c>
      <c r="AN57" s="26">
        <f t="shared" si="5"/>
        <v>0</v>
      </c>
      <c r="AO57" s="38">
        <f t="shared" si="6"/>
        <v>0</v>
      </c>
      <c r="AP57" s="26">
        <f t="shared" si="7"/>
        <v>0</v>
      </c>
      <c r="AQ57" s="38">
        <f t="shared" si="8"/>
        <v>0</v>
      </c>
    </row>
    <row r="58" spans="1:43" x14ac:dyDescent="0.3">
      <c r="AI58" s="71"/>
      <c r="AJ58" s="71"/>
    </row>
  </sheetData>
  <sheetProtection algorithmName="SHA-512" hashValue="LGjqbMxJXlK2waH/8XnPXDBx9bCKaE2vCzsDXxLd7WX5iALZdHgSgFSphJr+1WWm/6lfzxinS2AvNzKyDKRRLg==" saltValue="GrPeBxGmCZElsgosKYwq2Q==" spinCount="100000" sheet="1" objects="1" scenarios="1" insertRows="0" selectLockedCells="1"/>
  <mergeCells count="3">
    <mergeCell ref="AL4:AP4"/>
    <mergeCell ref="A8:B8"/>
    <mergeCell ref="AQ4:AQ5"/>
  </mergeCells>
  <dataValidations count="3">
    <dataValidation type="list" operator="equal" allowBlank="1" showInputMessage="1" showErrorMessage="1" sqref="I9:P57 E9:G57 AF9:AH57 AC9:AC57 V9:Z57 R9:R57">
      <formula1>"0,1"</formula1>
    </dataValidation>
    <dataValidation type="list" operator="equal" allowBlank="1" showInputMessage="1" showErrorMessage="1" sqref="AA9:AB57 H9:H57 Q9:Q57 AD9:AE57 S9:U57">
      <formula1>"0,1,2"</formula1>
    </dataValidation>
    <dataValidation type="list" allowBlank="1" showInputMessage="1" showErrorMessage="1" sqref="D9:D57">
      <formula1>"0,1,"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57"/>
  <sheetViews>
    <sheetView showGridLines="0" workbookViewId="0">
      <pane xSplit="3" ySplit="7" topLeftCell="D8" activePane="bottomRight" state="frozen"/>
      <selection pane="topRight" activeCell="C1" sqref="C1"/>
      <selection pane="bottomLeft" activeCell="A9" sqref="A9"/>
      <selection pane="bottomRight" activeCell="G3" sqref="G3"/>
    </sheetView>
  </sheetViews>
  <sheetFormatPr defaultRowHeight="14.4" x14ac:dyDescent="0.3"/>
  <cols>
    <col min="1" max="2" width="20.77734375" style="59" customWidth="1"/>
    <col min="3" max="3" width="25.77734375" style="59" customWidth="1"/>
    <col min="4" max="4" width="30.77734375" style="58" customWidth="1"/>
    <col min="5" max="5" width="14.109375" style="58" customWidth="1"/>
    <col min="6" max="7" width="13.88671875" style="58" customWidth="1"/>
    <col min="8" max="9" width="13.88671875" style="59" customWidth="1"/>
    <col min="10" max="10" width="14.109375" style="58" customWidth="1"/>
    <col min="11" max="16384" width="8.88671875" style="59"/>
  </cols>
  <sheetData>
    <row r="1" spans="1:10" s="55" customFormat="1" ht="70.05" customHeight="1" x14ac:dyDescent="0.3">
      <c r="D1" s="56"/>
      <c r="E1" s="56"/>
      <c r="F1" s="56"/>
      <c r="G1" s="56"/>
      <c r="J1" s="56"/>
    </row>
    <row r="2" spans="1:10" s="55" customFormat="1" ht="22.95" customHeight="1" x14ac:dyDescent="0.4">
      <c r="A2" s="57" t="s">
        <v>62</v>
      </c>
      <c r="B2" s="57"/>
      <c r="C2" s="57"/>
      <c r="D2" s="56"/>
      <c r="E2" s="56"/>
      <c r="F2" s="56"/>
      <c r="G2" s="56"/>
      <c r="J2" s="56"/>
    </row>
    <row r="3" spans="1:10" s="55" customFormat="1" ht="22.95" customHeight="1" x14ac:dyDescent="0.4">
      <c r="A3" s="57" t="s">
        <v>11</v>
      </c>
      <c r="B3" s="57"/>
      <c r="C3" s="57"/>
      <c r="D3" s="64" t="s">
        <v>58</v>
      </c>
      <c r="E3" s="65">
        <f>IFERROR(AVERAGEIF($C$9:$C$57,$C$9,E$9:E$57),"-")</f>
        <v>0</v>
      </c>
      <c r="F3" s="65">
        <f t="shared" ref="F3:J3" si="0">IFERROR(AVERAGEIF($C$9:$C$57,$C$9,F$9:F$57),"-")</f>
        <v>0</v>
      </c>
      <c r="G3" s="65">
        <f t="shared" si="0"/>
        <v>0</v>
      </c>
      <c r="H3" s="65">
        <f t="shared" si="0"/>
        <v>0</v>
      </c>
      <c r="I3" s="65">
        <f t="shared" si="0"/>
        <v>0</v>
      </c>
      <c r="J3" s="65">
        <f t="shared" si="0"/>
        <v>0</v>
      </c>
    </row>
    <row r="4" spans="1:10" s="55" customFormat="1" ht="22.95" customHeight="1" x14ac:dyDescent="0.4">
      <c r="A4" s="57" t="s">
        <v>28</v>
      </c>
      <c r="B4" s="57"/>
      <c r="C4" s="57"/>
      <c r="E4" s="99" t="s">
        <v>57</v>
      </c>
      <c r="F4" s="99"/>
      <c r="G4" s="99"/>
      <c r="H4" s="99"/>
      <c r="I4" s="99"/>
      <c r="J4" s="96" t="s">
        <v>30</v>
      </c>
    </row>
    <row r="5" spans="1:10" s="55" customFormat="1" ht="14.4" customHeight="1" x14ac:dyDescent="0.3">
      <c r="D5" s="102"/>
      <c r="E5" s="100" t="s">
        <v>13</v>
      </c>
      <c r="F5" s="100" t="s">
        <v>14</v>
      </c>
      <c r="G5" s="100" t="s">
        <v>12</v>
      </c>
      <c r="H5" s="100" t="s">
        <v>15</v>
      </c>
      <c r="I5" s="100" t="s">
        <v>17</v>
      </c>
      <c r="J5" s="97"/>
    </row>
    <row r="6" spans="1:10" s="55" customFormat="1" ht="22.8" customHeight="1" x14ac:dyDescent="0.3">
      <c r="D6" s="103"/>
      <c r="E6" s="101"/>
      <c r="F6" s="101"/>
      <c r="G6" s="101"/>
      <c r="H6" s="101"/>
      <c r="I6" s="101"/>
      <c r="J6" s="98"/>
    </row>
    <row r="7" spans="1:10" s="55" customFormat="1" ht="22.8" customHeight="1" x14ac:dyDescent="0.3">
      <c r="D7" s="24" t="s">
        <v>22</v>
      </c>
      <c r="E7" s="25">
        <v>25</v>
      </c>
      <c r="F7" s="25">
        <v>25</v>
      </c>
      <c r="G7" s="25">
        <v>20</v>
      </c>
      <c r="H7" s="25">
        <v>10</v>
      </c>
      <c r="I7" s="25">
        <v>18</v>
      </c>
      <c r="J7" s="25">
        <v>80</v>
      </c>
    </row>
    <row r="8" spans="1:10" ht="21" x14ac:dyDescent="0.4">
      <c r="A8" s="94" t="s">
        <v>24</v>
      </c>
      <c r="B8" s="95"/>
      <c r="C8" s="70" t="s">
        <v>55</v>
      </c>
    </row>
    <row r="9" spans="1:10" x14ac:dyDescent="0.3">
      <c r="A9" s="53">
        <f>'MATHEMATICS 0845 Paper 1 '!A9</f>
        <v>0</v>
      </c>
      <c r="B9" s="53">
        <f>'MATHEMATICS 0845 Paper 1 '!B9</f>
        <v>0</v>
      </c>
      <c r="C9" s="54">
        <f>'MATHEMATICS 0845 Paper 1 '!C9:C9</f>
        <v>0</v>
      </c>
      <c r="E9" s="63">
        <f>'MATHEMATICS 0845 Paper 1 '!AN9+'MATHEMATICS 0845 Paper 2'!AL9</f>
        <v>0</v>
      </c>
      <c r="F9" s="34">
        <f>'MATHEMATICS 0845 Paper 1 '!AO9+'MATHEMATICS 0845 Paper 2'!AM9</f>
        <v>0</v>
      </c>
      <c r="G9" s="63">
        <f>'MATHEMATICS 0845 Paper 1 '!AP9+'MATHEMATICS 0845 Paper 2'!AN9</f>
        <v>0</v>
      </c>
      <c r="H9" s="34">
        <f>'MATHEMATICS 0845 Paper 1 '!AQ9+'MATHEMATICS 0845 Paper 2'!AO9</f>
        <v>0</v>
      </c>
      <c r="I9" s="63">
        <f>'MATHEMATICS 0845 Paper 1 '!AR9+'MATHEMATICS 0845 Paper 2'!AP9</f>
        <v>0</v>
      </c>
      <c r="J9" s="34">
        <f>'MATHEMATICS 0845 Paper 1 '!AS9+'MATHEMATICS 0845 Paper 2'!AQ9</f>
        <v>0</v>
      </c>
    </row>
    <row r="10" spans="1:10" x14ac:dyDescent="0.3">
      <c r="A10" s="53">
        <f>'MATHEMATICS 0845 Paper 1 '!A10</f>
        <v>0</v>
      </c>
      <c r="B10" s="53">
        <f>'MATHEMATICS 0845 Paper 1 '!B10</f>
        <v>0</v>
      </c>
      <c r="C10" s="54">
        <f>'MATHEMATICS 0845 Paper 1 '!C10:C10</f>
        <v>0</v>
      </c>
      <c r="E10" s="63">
        <f>'MATHEMATICS 0845 Paper 1 '!AN10+'MATHEMATICS 0845 Paper 2'!AL10</f>
        <v>0</v>
      </c>
      <c r="F10" s="34">
        <f>'MATHEMATICS 0845 Paper 1 '!AO10+'MATHEMATICS 0845 Paper 2'!AM10</f>
        <v>0</v>
      </c>
      <c r="G10" s="63">
        <f>'MATHEMATICS 0845 Paper 1 '!AP10+'MATHEMATICS 0845 Paper 2'!AN10</f>
        <v>0</v>
      </c>
      <c r="H10" s="34">
        <f>'MATHEMATICS 0845 Paper 1 '!AQ10+'MATHEMATICS 0845 Paper 2'!AO10</f>
        <v>0</v>
      </c>
      <c r="I10" s="63">
        <f>'MATHEMATICS 0845 Paper 1 '!AR10+'MATHEMATICS 0845 Paper 2'!AP10</f>
        <v>0</v>
      </c>
      <c r="J10" s="34">
        <f>'MATHEMATICS 0845 Paper 1 '!AS10+'MATHEMATICS 0845 Paper 2'!AQ10</f>
        <v>0</v>
      </c>
    </row>
    <row r="11" spans="1:10" x14ac:dyDescent="0.3">
      <c r="A11" s="53">
        <f>'MATHEMATICS 0845 Paper 1 '!A11</f>
        <v>0</v>
      </c>
      <c r="B11" s="53">
        <f>'MATHEMATICS 0845 Paper 1 '!B11</f>
        <v>0</v>
      </c>
      <c r="C11" s="54">
        <f>'MATHEMATICS 0845 Paper 1 '!C11:C11</f>
        <v>0</v>
      </c>
      <c r="E11" s="63">
        <f>'MATHEMATICS 0845 Paper 1 '!AN11+'MATHEMATICS 0845 Paper 2'!AL11</f>
        <v>0</v>
      </c>
      <c r="F11" s="34">
        <f>'MATHEMATICS 0845 Paper 1 '!AO11+'MATHEMATICS 0845 Paper 2'!AM11</f>
        <v>0</v>
      </c>
      <c r="G11" s="63">
        <f>'MATHEMATICS 0845 Paper 1 '!AP11+'MATHEMATICS 0845 Paper 2'!AN11</f>
        <v>0</v>
      </c>
      <c r="H11" s="34">
        <f>'MATHEMATICS 0845 Paper 1 '!AQ11+'MATHEMATICS 0845 Paper 2'!AO11</f>
        <v>0</v>
      </c>
      <c r="I11" s="63">
        <f>'MATHEMATICS 0845 Paper 1 '!AR11+'MATHEMATICS 0845 Paper 2'!AP11</f>
        <v>0</v>
      </c>
      <c r="J11" s="34">
        <f>'MATHEMATICS 0845 Paper 1 '!AS11+'MATHEMATICS 0845 Paper 2'!AQ11</f>
        <v>0</v>
      </c>
    </row>
    <row r="12" spans="1:10" x14ac:dyDescent="0.3">
      <c r="A12" s="53">
        <f>'MATHEMATICS 0845 Paper 1 '!A12</f>
        <v>0</v>
      </c>
      <c r="B12" s="53">
        <f>'MATHEMATICS 0845 Paper 1 '!B12</f>
        <v>0</v>
      </c>
      <c r="C12" s="54">
        <f>'MATHEMATICS 0845 Paper 1 '!C12:C12</f>
        <v>0</v>
      </c>
      <c r="E12" s="63">
        <f>'MATHEMATICS 0845 Paper 1 '!AN12+'MATHEMATICS 0845 Paper 2'!AL12</f>
        <v>0</v>
      </c>
      <c r="F12" s="34">
        <f>'MATHEMATICS 0845 Paper 1 '!AO12+'MATHEMATICS 0845 Paper 2'!AM12</f>
        <v>0</v>
      </c>
      <c r="G12" s="63">
        <f>'MATHEMATICS 0845 Paper 1 '!AP12+'MATHEMATICS 0845 Paper 2'!AN12</f>
        <v>0</v>
      </c>
      <c r="H12" s="34">
        <f>'MATHEMATICS 0845 Paper 1 '!AQ12+'MATHEMATICS 0845 Paper 2'!AO12</f>
        <v>0</v>
      </c>
      <c r="I12" s="63">
        <f>'MATHEMATICS 0845 Paper 1 '!AR12+'MATHEMATICS 0845 Paper 2'!AP12</f>
        <v>0</v>
      </c>
      <c r="J12" s="34">
        <f>'MATHEMATICS 0845 Paper 1 '!AS12+'MATHEMATICS 0845 Paper 2'!AQ12</f>
        <v>0</v>
      </c>
    </row>
    <row r="13" spans="1:10" x14ac:dyDescent="0.3">
      <c r="A13" s="53">
        <f>'MATHEMATICS 0845 Paper 1 '!A13</f>
        <v>0</v>
      </c>
      <c r="B13" s="53">
        <f>'MATHEMATICS 0845 Paper 1 '!B13</f>
        <v>0</v>
      </c>
      <c r="C13" s="54">
        <f>'MATHEMATICS 0845 Paper 1 '!C13:C13</f>
        <v>0</v>
      </c>
      <c r="E13" s="63">
        <f>'MATHEMATICS 0845 Paper 1 '!AN13+'MATHEMATICS 0845 Paper 2'!AL13</f>
        <v>0</v>
      </c>
      <c r="F13" s="34">
        <f>'MATHEMATICS 0845 Paper 1 '!AO13+'MATHEMATICS 0845 Paper 2'!AM13</f>
        <v>0</v>
      </c>
      <c r="G13" s="63">
        <f>'MATHEMATICS 0845 Paper 1 '!AP13+'MATHEMATICS 0845 Paper 2'!AN13</f>
        <v>0</v>
      </c>
      <c r="H13" s="34">
        <f>'MATHEMATICS 0845 Paper 1 '!AQ13+'MATHEMATICS 0845 Paper 2'!AO13</f>
        <v>0</v>
      </c>
      <c r="I13" s="63">
        <f>'MATHEMATICS 0845 Paper 1 '!AR13+'MATHEMATICS 0845 Paper 2'!AP13</f>
        <v>0</v>
      </c>
      <c r="J13" s="34">
        <f>'MATHEMATICS 0845 Paper 1 '!AS13+'MATHEMATICS 0845 Paper 2'!AQ13</f>
        <v>0</v>
      </c>
    </row>
    <row r="14" spans="1:10" x14ac:dyDescent="0.3">
      <c r="A14" s="53">
        <f>'MATHEMATICS 0845 Paper 1 '!A14</f>
        <v>0</v>
      </c>
      <c r="B14" s="53">
        <f>'MATHEMATICS 0845 Paper 1 '!B14</f>
        <v>0</v>
      </c>
      <c r="C14" s="54">
        <f>'MATHEMATICS 0845 Paper 1 '!C14:C14</f>
        <v>0</v>
      </c>
      <c r="E14" s="63">
        <f>'MATHEMATICS 0845 Paper 1 '!AN14+'MATHEMATICS 0845 Paper 2'!AL14</f>
        <v>0</v>
      </c>
      <c r="F14" s="34">
        <f>'MATHEMATICS 0845 Paper 1 '!AO14+'MATHEMATICS 0845 Paper 2'!AM14</f>
        <v>0</v>
      </c>
      <c r="G14" s="63">
        <f>'MATHEMATICS 0845 Paper 1 '!AP14+'MATHEMATICS 0845 Paper 2'!AN14</f>
        <v>0</v>
      </c>
      <c r="H14" s="34">
        <f>'MATHEMATICS 0845 Paper 1 '!AQ14+'MATHEMATICS 0845 Paper 2'!AO14</f>
        <v>0</v>
      </c>
      <c r="I14" s="63">
        <f>'MATHEMATICS 0845 Paper 1 '!AR14+'MATHEMATICS 0845 Paper 2'!AP14</f>
        <v>0</v>
      </c>
      <c r="J14" s="34">
        <f>'MATHEMATICS 0845 Paper 1 '!AS14+'MATHEMATICS 0845 Paper 2'!AQ14</f>
        <v>0</v>
      </c>
    </row>
    <row r="15" spans="1:10" x14ac:dyDescent="0.3">
      <c r="A15" s="53">
        <f>'MATHEMATICS 0845 Paper 1 '!A15</f>
        <v>0</v>
      </c>
      <c r="B15" s="53">
        <f>'MATHEMATICS 0845 Paper 1 '!B15</f>
        <v>0</v>
      </c>
      <c r="C15" s="54">
        <f>'MATHEMATICS 0845 Paper 1 '!C15:C15</f>
        <v>0</v>
      </c>
      <c r="E15" s="63">
        <f>'MATHEMATICS 0845 Paper 1 '!AN15+'MATHEMATICS 0845 Paper 2'!AL15</f>
        <v>0</v>
      </c>
      <c r="F15" s="34">
        <f>'MATHEMATICS 0845 Paper 1 '!AO15+'MATHEMATICS 0845 Paper 2'!AM15</f>
        <v>0</v>
      </c>
      <c r="G15" s="63">
        <f>'MATHEMATICS 0845 Paper 1 '!AP15+'MATHEMATICS 0845 Paper 2'!AN15</f>
        <v>0</v>
      </c>
      <c r="H15" s="34">
        <f>'MATHEMATICS 0845 Paper 1 '!AQ15+'MATHEMATICS 0845 Paper 2'!AO15</f>
        <v>0</v>
      </c>
      <c r="I15" s="63">
        <f>'MATHEMATICS 0845 Paper 1 '!AR15+'MATHEMATICS 0845 Paper 2'!AP15</f>
        <v>0</v>
      </c>
      <c r="J15" s="34">
        <f>'MATHEMATICS 0845 Paper 1 '!AS15+'MATHEMATICS 0845 Paper 2'!AQ15</f>
        <v>0</v>
      </c>
    </row>
    <row r="16" spans="1:10" x14ac:dyDescent="0.3">
      <c r="A16" s="53">
        <f>'MATHEMATICS 0845 Paper 1 '!A16</f>
        <v>0</v>
      </c>
      <c r="B16" s="53">
        <f>'MATHEMATICS 0845 Paper 1 '!B16</f>
        <v>0</v>
      </c>
      <c r="C16" s="54">
        <f>'MATHEMATICS 0845 Paper 1 '!C16:C16</f>
        <v>0</v>
      </c>
      <c r="E16" s="63">
        <f>'MATHEMATICS 0845 Paper 1 '!AN16+'MATHEMATICS 0845 Paper 2'!AL16</f>
        <v>0</v>
      </c>
      <c r="F16" s="34">
        <f>'MATHEMATICS 0845 Paper 1 '!AO16+'MATHEMATICS 0845 Paper 2'!AM16</f>
        <v>0</v>
      </c>
      <c r="G16" s="63">
        <f>'MATHEMATICS 0845 Paper 1 '!AP16+'MATHEMATICS 0845 Paper 2'!AN16</f>
        <v>0</v>
      </c>
      <c r="H16" s="34">
        <f>'MATHEMATICS 0845 Paper 1 '!AQ16+'MATHEMATICS 0845 Paper 2'!AO16</f>
        <v>0</v>
      </c>
      <c r="I16" s="63">
        <f>'MATHEMATICS 0845 Paper 1 '!AR16+'MATHEMATICS 0845 Paper 2'!AP16</f>
        <v>0</v>
      </c>
      <c r="J16" s="34">
        <f>'MATHEMATICS 0845 Paper 1 '!AS16+'MATHEMATICS 0845 Paper 2'!AQ16</f>
        <v>0</v>
      </c>
    </row>
    <row r="17" spans="1:10" x14ac:dyDescent="0.3">
      <c r="A17" s="53">
        <f>'MATHEMATICS 0845 Paper 1 '!A17</f>
        <v>0</v>
      </c>
      <c r="B17" s="53">
        <f>'MATHEMATICS 0845 Paper 1 '!B17</f>
        <v>0</v>
      </c>
      <c r="C17" s="54">
        <f>'MATHEMATICS 0845 Paper 1 '!C17:C17</f>
        <v>0</v>
      </c>
      <c r="E17" s="63">
        <f>'MATHEMATICS 0845 Paper 1 '!AN17+'MATHEMATICS 0845 Paper 2'!AL17</f>
        <v>0</v>
      </c>
      <c r="F17" s="34">
        <f>'MATHEMATICS 0845 Paper 1 '!AO17+'MATHEMATICS 0845 Paper 2'!AM17</f>
        <v>0</v>
      </c>
      <c r="G17" s="63">
        <f>'MATHEMATICS 0845 Paper 1 '!AP17+'MATHEMATICS 0845 Paper 2'!AN17</f>
        <v>0</v>
      </c>
      <c r="H17" s="34">
        <f>'MATHEMATICS 0845 Paper 1 '!AQ17+'MATHEMATICS 0845 Paper 2'!AO17</f>
        <v>0</v>
      </c>
      <c r="I17" s="63">
        <f>'MATHEMATICS 0845 Paper 1 '!AR17+'MATHEMATICS 0845 Paper 2'!AP17</f>
        <v>0</v>
      </c>
      <c r="J17" s="34">
        <f>'MATHEMATICS 0845 Paper 1 '!AS17+'MATHEMATICS 0845 Paper 2'!AQ17</f>
        <v>0</v>
      </c>
    </row>
    <row r="18" spans="1:10" x14ac:dyDescent="0.3">
      <c r="A18" s="53">
        <f>'MATHEMATICS 0845 Paper 1 '!A18</f>
        <v>0</v>
      </c>
      <c r="B18" s="53">
        <f>'MATHEMATICS 0845 Paper 1 '!B18</f>
        <v>0</v>
      </c>
      <c r="C18" s="54">
        <f>'MATHEMATICS 0845 Paper 1 '!C18:C18</f>
        <v>0</v>
      </c>
      <c r="E18" s="63">
        <f>'MATHEMATICS 0845 Paper 1 '!AN18+'MATHEMATICS 0845 Paper 2'!AL18</f>
        <v>0</v>
      </c>
      <c r="F18" s="34">
        <f>'MATHEMATICS 0845 Paper 1 '!AO18+'MATHEMATICS 0845 Paper 2'!AM18</f>
        <v>0</v>
      </c>
      <c r="G18" s="63">
        <f>'MATHEMATICS 0845 Paper 1 '!AP18+'MATHEMATICS 0845 Paper 2'!AN18</f>
        <v>0</v>
      </c>
      <c r="H18" s="34">
        <f>'MATHEMATICS 0845 Paper 1 '!AQ18+'MATHEMATICS 0845 Paper 2'!AO18</f>
        <v>0</v>
      </c>
      <c r="I18" s="63">
        <f>'MATHEMATICS 0845 Paper 1 '!AR18+'MATHEMATICS 0845 Paper 2'!AP18</f>
        <v>0</v>
      </c>
      <c r="J18" s="34">
        <f>'MATHEMATICS 0845 Paper 1 '!AS18+'MATHEMATICS 0845 Paper 2'!AQ18</f>
        <v>0</v>
      </c>
    </row>
    <row r="19" spans="1:10" x14ac:dyDescent="0.3">
      <c r="A19" s="53">
        <f>'MATHEMATICS 0845 Paper 1 '!A19</f>
        <v>0</v>
      </c>
      <c r="B19" s="53">
        <f>'MATHEMATICS 0845 Paper 1 '!B19</f>
        <v>0</v>
      </c>
      <c r="C19" s="54">
        <f>'MATHEMATICS 0845 Paper 1 '!C19:C19</f>
        <v>0</v>
      </c>
      <c r="E19" s="63">
        <f>'MATHEMATICS 0845 Paper 1 '!AN19+'MATHEMATICS 0845 Paper 2'!AL19</f>
        <v>0</v>
      </c>
      <c r="F19" s="34">
        <f>'MATHEMATICS 0845 Paper 1 '!AO19+'MATHEMATICS 0845 Paper 2'!AM19</f>
        <v>0</v>
      </c>
      <c r="G19" s="63">
        <f>'MATHEMATICS 0845 Paper 1 '!AP19+'MATHEMATICS 0845 Paper 2'!AN19</f>
        <v>0</v>
      </c>
      <c r="H19" s="34">
        <f>'MATHEMATICS 0845 Paper 1 '!AQ19+'MATHEMATICS 0845 Paper 2'!AO19</f>
        <v>0</v>
      </c>
      <c r="I19" s="63">
        <f>'MATHEMATICS 0845 Paper 1 '!AR19+'MATHEMATICS 0845 Paper 2'!AP19</f>
        <v>0</v>
      </c>
      <c r="J19" s="34">
        <f>'MATHEMATICS 0845 Paper 1 '!AS19+'MATHEMATICS 0845 Paper 2'!AQ19</f>
        <v>0</v>
      </c>
    </row>
    <row r="20" spans="1:10" x14ac:dyDescent="0.3">
      <c r="A20" s="53">
        <f>'MATHEMATICS 0845 Paper 1 '!A20</f>
        <v>0</v>
      </c>
      <c r="B20" s="53">
        <f>'MATHEMATICS 0845 Paper 1 '!B20</f>
        <v>0</v>
      </c>
      <c r="C20" s="54">
        <f>'MATHEMATICS 0845 Paper 1 '!C20:C20</f>
        <v>0</v>
      </c>
      <c r="E20" s="63">
        <f>'MATHEMATICS 0845 Paper 1 '!AN20+'MATHEMATICS 0845 Paper 2'!AL20</f>
        <v>0</v>
      </c>
      <c r="F20" s="34">
        <f>'MATHEMATICS 0845 Paper 1 '!AO20+'MATHEMATICS 0845 Paper 2'!AM20</f>
        <v>0</v>
      </c>
      <c r="G20" s="63">
        <f>'MATHEMATICS 0845 Paper 1 '!AP20+'MATHEMATICS 0845 Paper 2'!AN20</f>
        <v>0</v>
      </c>
      <c r="H20" s="34">
        <f>'MATHEMATICS 0845 Paper 1 '!AQ20+'MATHEMATICS 0845 Paper 2'!AO20</f>
        <v>0</v>
      </c>
      <c r="I20" s="63">
        <f>'MATHEMATICS 0845 Paper 1 '!AR20+'MATHEMATICS 0845 Paper 2'!AP20</f>
        <v>0</v>
      </c>
      <c r="J20" s="34">
        <f>'MATHEMATICS 0845 Paper 1 '!AS20+'MATHEMATICS 0845 Paper 2'!AQ20</f>
        <v>0</v>
      </c>
    </row>
    <row r="21" spans="1:10" x14ac:dyDescent="0.3">
      <c r="A21" s="53">
        <f>'MATHEMATICS 0845 Paper 1 '!A21</f>
        <v>0</v>
      </c>
      <c r="B21" s="53">
        <f>'MATHEMATICS 0845 Paper 1 '!B21</f>
        <v>0</v>
      </c>
      <c r="C21" s="54">
        <f>'MATHEMATICS 0845 Paper 1 '!C21:C21</f>
        <v>0</v>
      </c>
      <c r="E21" s="63">
        <f>'MATHEMATICS 0845 Paper 1 '!AN21+'MATHEMATICS 0845 Paper 2'!AL21</f>
        <v>0</v>
      </c>
      <c r="F21" s="34">
        <f>'MATHEMATICS 0845 Paper 1 '!AO21+'MATHEMATICS 0845 Paper 2'!AM21</f>
        <v>0</v>
      </c>
      <c r="G21" s="63">
        <f>'MATHEMATICS 0845 Paper 1 '!AP21+'MATHEMATICS 0845 Paper 2'!AN21</f>
        <v>0</v>
      </c>
      <c r="H21" s="34">
        <f>'MATHEMATICS 0845 Paper 1 '!AQ21+'MATHEMATICS 0845 Paper 2'!AO21</f>
        <v>0</v>
      </c>
      <c r="I21" s="63">
        <f>'MATHEMATICS 0845 Paper 1 '!AR21+'MATHEMATICS 0845 Paper 2'!AP21</f>
        <v>0</v>
      </c>
      <c r="J21" s="34">
        <f>'MATHEMATICS 0845 Paper 1 '!AS21+'MATHEMATICS 0845 Paper 2'!AQ21</f>
        <v>0</v>
      </c>
    </row>
    <row r="22" spans="1:10" x14ac:dyDescent="0.3">
      <c r="A22" s="53">
        <f>'MATHEMATICS 0845 Paper 1 '!A22</f>
        <v>0</v>
      </c>
      <c r="B22" s="53">
        <f>'MATHEMATICS 0845 Paper 1 '!B22</f>
        <v>0</v>
      </c>
      <c r="C22" s="54">
        <f>'MATHEMATICS 0845 Paper 1 '!C22:C22</f>
        <v>0</v>
      </c>
      <c r="E22" s="63">
        <f>'MATHEMATICS 0845 Paper 1 '!AN22+'MATHEMATICS 0845 Paper 2'!AL22</f>
        <v>0</v>
      </c>
      <c r="F22" s="34">
        <f>'MATHEMATICS 0845 Paper 1 '!AO22+'MATHEMATICS 0845 Paper 2'!AM22</f>
        <v>0</v>
      </c>
      <c r="G22" s="63">
        <f>'MATHEMATICS 0845 Paper 1 '!AP22+'MATHEMATICS 0845 Paper 2'!AN22</f>
        <v>0</v>
      </c>
      <c r="H22" s="34">
        <f>'MATHEMATICS 0845 Paper 1 '!AQ22+'MATHEMATICS 0845 Paper 2'!AO22</f>
        <v>0</v>
      </c>
      <c r="I22" s="63">
        <f>'MATHEMATICS 0845 Paper 1 '!AR22+'MATHEMATICS 0845 Paper 2'!AP22</f>
        <v>0</v>
      </c>
      <c r="J22" s="34">
        <f>'MATHEMATICS 0845 Paper 1 '!AS22+'MATHEMATICS 0845 Paper 2'!AQ22</f>
        <v>0</v>
      </c>
    </row>
    <row r="23" spans="1:10" x14ac:dyDescent="0.3">
      <c r="A23" s="53">
        <f>'MATHEMATICS 0845 Paper 1 '!A23</f>
        <v>0</v>
      </c>
      <c r="B23" s="53">
        <f>'MATHEMATICS 0845 Paper 1 '!B23</f>
        <v>0</v>
      </c>
      <c r="C23" s="54">
        <f>'MATHEMATICS 0845 Paper 1 '!C23:C23</f>
        <v>0</v>
      </c>
      <c r="E23" s="63">
        <f>'MATHEMATICS 0845 Paper 1 '!AN23+'MATHEMATICS 0845 Paper 2'!AL23</f>
        <v>0</v>
      </c>
      <c r="F23" s="34">
        <f>'MATHEMATICS 0845 Paper 1 '!AO23+'MATHEMATICS 0845 Paper 2'!AM23</f>
        <v>0</v>
      </c>
      <c r="G23" s="63">
        <f>'MATHEMATICS 0845 Paper 1 '!AP23+'MATHEMATICS 0845 Paper 2'!AN23</f>
        <v>0</v>
      </c>
      <c r="H23" s="34">
        <f>'MATHEMATICS 0845 Paper 1 '!AQ23+'MATHEMATICS 0845 Paper 2'!AO23</f>
        <v>0</v>
      </c>
      <c r="I23" s="63">
        <f>'MATHEMATICS 0845 Paper 1 '!AR23+'MATHEMATICS 0845 Paper 2'!AP23</f>
        <v>0</v>
      </c>
      <c r="J23" s="34">
        <f>'MATHEMATICS 0845 Paper 1 '!AS23+'MATHEMATICS 0845 Paper 2'!AQ23</f>
        <v>0</v>
      </c>
    </row>
    <row r="24" spans="1:10" x14ac:dyDescent="0.3">
      <c r="A24" s="53">
        <f>'MATHEMATICS 0845 Paper 1 '!A24</f>
        <v>0</v>
      </c>
      <c r="B24" s="53">
        <f>'MATHEMATICS 0845 Paper 1 '!B24</f>
        <v>0</v>
      </c>
      <c r="C24" s="54">
        <f>'MATHEMATICS 0845 Paper 1 '!C24:C24</f>
        <v>0</v>
      </c>
      <c r="E24" s="63">
        <f>'MATHEMATICS 0845 Paper 1 '!AN24+'MATHEMATICS 0845 Paper 2'!AL24</f>
        <v>0</v>
      </c>
      <c r="F24" s="34">
        <f>'MATHEMATICS 0845 Paper 1 '!AO24+'MATHEMATICS 0845 Paper 2'!AM24</f>
        <v>0</v>
      </c>
      <c r="G24" s="63">
        <f>'MATHEMATICS 0845 Paper 1 '!AP24+'MATHEMATICS 0845 Paper 2'!AN24</f>
        <v>0</v>
      </c>
      <c r="H24" s="34">
        <f>'MATHEMATICS 0845 Paper 1 '!AQ24+'MATHEMATICS 0845 Paper 2'!AO24</f>
        <v>0</v>
      </c>
      <c r="I24" s="63">
        <f>'MATHEMATICS 0845 Paper 1 '!AR24+'MATHEMATICS 0845 Paper 2'!AP24</f>
        <v>0</v>
      </c>
      <c r="J24" s="34">
        <f>'MATHEMATICS 0845 Paper 1 '!AS24+'MATHEMATICS 0845 Paper 2'!AQ24</f>
        <v>0</v>
      </c>
    </row>
    <row r="25" spans="1:10" x14ac:dyDescent="0.3">
      <c r="A25" s="53">
        <f>'MATHEMATICS 0845 Paper 1 '!A25</f>
        <v>0</v>
      </c>
      <c r="B25" s="53">
        <f>'MATHEMATICS 0845 Paper 1 '!B25</f>
        <v>0</v>
      </c>
      <c r="C25" s="54">
        <f>'MATHEMATICS 0845 Paper 1 '!C25:C25</f>
        <v>0</v>
      </c>
      <c r="E25" s="63">
        <f>'MATHEMATICS 0845 Paper 1 '!AN25+'MATHEMATICS 0845 Paper 2'!AL25</f>
        <v>0</v>
      </c>
      <c r="F25" s="34">
        <f>'MATHEMATICS 0845 Paper 1 '!AO25+'MATHEMATICS 0845 Paper 2'!AM25</f>
        <v>0</v>
      </c>
      <c r="G25" s="63">
        <f>'MATHEMATICS 0845 Paper 1 '!AP25+'MATHEMATICS 0845 Paper 2'!AN25</f>
        <v>0</v>
      </c>
      <c r="H25" s="34">
        <f>'MATHEMATICS 0845 Paper 1 '!AQ25+'MATHEMATICS 0845 Paper 2'!AO25</f>
        <v>0</v>
      </c>
      <c r="I25" s="63">
        <f>'MATHEMATICS 0845 Paper 1 '!AR25+'MATHEMATICS 0845 Paper 2'!AP25</f>
        <v>0</v>
      </c>
      <c r="J25" s="34">
        <f>'MATHEMATICS 0845 Paper 1 '!AS25+'MATHEMATICS 0845 Paper 2'!AQ25</f>
        <v>0</v>
      </c>
    </row>
    <row r="26" spans="1:10" x14ac:dyDescent="0.3">
      <c r="A26" s="53">
        <f>'MATHEMATICS 0845 Paper 1 '!A26</f>
        <v>0</v>
      </c>
      <c r="B26" s="53">
        <f>'MATHEMATICS 0845 Paper 1 '!B26</f>
        <v>0</v>
      </c>
      <c r="C26" s="54">
        <f>'MATHEMATICS 0845 Paper 1 '!C26:C26</f>
        <v>0</v>
      </c>
      <c r="E26" s="63">
        <f>'MATHEMATICS 0845 Paper 1 '!AN26+'MATHEMATICS 0845 Paper 2'!AL26</f>
        <v>0</v>
      </c>
      <c r="F26" s="34">
        <f>'MATHEMATICS 0845 Paper 1 '!AO26+'MATHEMATICS 0845 Paper 2'!AM26</f>
        <v>0</v>
      </c>
      <c r="G26" s="63">
        <f>'MATHEMATICS 0845 Paper 1 '!AP26+'MATHEMATICS 0845 Paper 2'!AN26</f>
        <v>0</v>
      </c>
      <c r="H26" s="34">
        <f>'MATHEMATICS 0845 Paper 1 '!AQ26+'MATHEMATICS 0845 Paper 2'!AO26</f>
        <v>0</v>
      </c>
      <c r="I26" s="63">
        <f>'MATHEMATICS 0845 Paper 1 '!AR26+'MATHEMATICS 0845 Paper 2'!AP26</f>
        <v>0</v>
      </c>
      <c r="J26" s="34">
        <f>'MATHEMATICS 0845 Paper 1 '!AS26+'MATHEMATICS 0845 Paper 2'!AQ26</f>
        <v>0</v>
      </c>
    </row>
    <row r="27" spans="1:10" x14ac:dyDescent="0.3">
      <c r="A27" s="53">
        <f>'MATHEMATICS 0845 Paper 1 '!A27</f>
        <v>0</v>
      </c>
      <c r="B27" s="53">
        <f>'MATHEMATICS 0845 Paper 1 '!B27</f>
        <v>0</v>
      </c>
      <c r="C27" s="54">
        <f>'MATHEMATICS 0845 Paper 1 '!C27:C27</f>
        <v>0</v>
      </c>
      <c r="E27" s="63">
        <f>'MATHEMATICS 0845 Paper 1 '!AN27+'MATHEMATICS 0845 Paper 2'!AL27</f>
        <v>0</v>
      </c>
      <c r="F27" s="34">
        <f>'MATHEMATICS 0845 Paper 1 '!AO27+'MATHEMATICS 0845 Paper 2'!AM27</f>
        <v>0</v>
      </c>
      <c r="G27" s="63">
        <f>'MATHEMATICS 0845 Paper 1 '!AP27+'MATHEMATICS 0845 Paper 2'!AN27</f>
        <v>0</v>
      </c>
      <c r="H27" s="34">
        <f>'MATHEMATICS 0845 Paper 1 '!AQ27+'MATHEMATICS 0845 Paper 2'!AO27</f>
        <v>0</v>
      </c>
      <c r="I27" s="63">
        <f>'MATHEMATICS 0845 Paper 1 '!AR27+'MATHEMATICS 0845 Paper 2'!AP27</f>
        <v>0</v>
      </c>
      <c r="J27" s="34">
        <f>'MATHEMATICS 0845 Paper 1 '!AS27+'MATHEMATICS 0845 Paper 2'!AQ27</f>
        <v>0</v>
      </c>
    </row>
    <row r="28" spans="1:10" x14ac:dyDescent="0.3">
      <c r="A28" s="53">
        <f>'MATHEMATICS 0845 Paper 1 '!A28</f>
        <v>0</v>
      </c>
      <c r="B28" s="53">
        <f>'MATHEMATICS 0845 Paper 1 '!B28</f>
        <v>0</v>
      </c>
      <c r="C28" s="54">
        <f>'MATHEMATICS 0845 Paper 1 '!C28:C28</f>
        <v>0</v>
      </c>
      <c r="E28" s="63">
        <f>'MATHEMATICS 0845 Paper 1 '!AN28+'MATHEMATICS 0845 Paper 2'!AL28</f>
        <v>0</v>
      </c>
      <c r="F28" s="34">
        <f>'MATHEMATICS 0845 Paper 1 '!AO28+'MATHEMATICS 0845 Paper 2'!AM28</f>
        <v>0</v>
      </c>
      <c r="G28" s="63">
        <f>'MATHEMATICS 0845 Paper 1 '!AP28+'MATHEMATICS 0845 Paper 2'!AN28</f>
        <v>0</v>
      </c>
      <c r="H28" s="34">
        <f>'MATHEMATICS 0845 Paper 1 '!AQ28+'MATHEMATICS 0845 Paper 2'!AO28</f>
        <v>0</v>
      </c>
      <c r="I28" s="63">
        <f>'MATHEMATICS 0845 Paper 1 '!AR28+'MATHEMATICS 0845 Paper 2'!AP28</f>
        <v>0</v>
      </c>
      <c r="J28" s="34">
        <f>'MATHEMATICS 0845 Paper 1 '!AS28+'MATHEMATICS 0845 Paper 2'!AQ28</f>
        <v>0</v>
      </c>
    </row>
    <row r="29" spans="1:10" x14ac:dyDescent="0.3">
      <c r="A29" s="53">
        <f>'MATHEMATICS 0845 Paper 1 '!A29</f>
        <v>0</v>
      </c>
      <c r="B29" s="53">
        <f>'MATHEMATICS 0845 Paper 1 '!B29</f>
        <v>0</v>
      </c>
      <c r="C29" s="54">
        <f>'MATHEMATICS 0845 Paper 1 '!C29:C29</f>
        <v>0</v>
      </c>
      <c r="E29" s="63">
        <f>'MATHEMATICS 0845 Paper 1 '!AN29+'MATHEMATICS 0845 Paper 2'!AL29</f>
        <v>0</v>
      </c>
      <c r="F29" s="34">
        <f>'MATHEMATICS 0845 Paper 1 '!AO29+'MATHEMATICS 0845 Paper 2'!AM29</f>
        <v>0</v>
      </c>
      <c r="G29" s="63">
        <f>'MATHEMATICS 0845 Paper 1 '!AP29+'MATHEMATICS 0845 Paper 2'!AN29</f>
        <v>0</v>
      </c>
      <c r="H29" s="34">
        <f>'MATHEMATICS 0845 Paper 1 '!AQ29+'MATHEMATICS 0845 Paper 2'!AO29</f>
        <v>0</v>
      </c>
      <c r="I29" s="63">
        <f>'MATHEMATICS 0845 Paper 1 '!AR29+'MATHEMATICS 0845 Paper 2'!AP29</f>
        <v>0</v>
      </c>
      <c r="J29" s="34">
        <f>'MATHEMATICS 0845 Paper 1 '!AS29+'MATHEMATICS 0845 Paper 2'!AQ29</f>
        <v>0</v>
      </c>
    </row>
    <row r="30" spans="1:10" x14ac:dyDescent="0.3">
      <c r="A30" s="53">
        <f>'MATHEMATICS 0845 Paper 1 '!A30</f>
        <v>0</v>
      </c>
      <c r="B30" s="53">
        <f>'MATHEMATICS 0845 Paper 1 '!B30</f>
        <v>0</v>
      </c>
      <c r="C30" s="54">
        <f>'MATHEMATICS 0845 Paper 1 '!C30:C30</f>
        <v>0</v>
      </c>
      <c r="E30" s="63">
        <f>'MATHEMATICS 0845 Paper 1 '!AN30+'MATHEMATICS 0845 Paper 2'!AL30</f>
        <v>0</v>
      </c>
      <c r="F30" s="34">
        <f>'MATHEMATICS 0845 Paper 1 '!AO30+'MATHEMATICS 0845 Paper 2'!AM30</f>
        <v>0</v>
      </c>
      <c r="G30" s="63">
        <f>'MATHEMATICS 0845 Paper 1 '!AP30+'MATHEMATICS 0845 Paper 2'!AN30</f>
        <v>0</v>
      </c>
      <c r="H30" s="34">
        <f>'MATHEMATICS 0845 Paper 1 '!AQ30+'MATHEMATICS 0845 Paper 2'!AO30</f>
        <v>0</v>
      </c>
      <c r="I30" s="63">
        <f>'MATHEMATICS 0845 Paper 1 '!AR30+'MATHEMATICS 0845 Paper 2'!AP30</f>
        <v>0</v>
      </c>
      <c r="J30" s="34">
        <f>'MATHEMATICS 0845 Paper 1 '!AS30+'MATHEMATICS 0845 Paper 2'!AQ30</f>
        <v>0</v>
      </c>
    </row>
    <row r="31" spans="1:10" x14ac:dyDescent="0.3">
      <c r="A31" s="53">
        <f>'MATHEMATICS 0845 Paper 1 '!A31</f>
        <v>0</v>
      </c>
      <c r="B31" s="53">
        <f>'MATHEMATICS 0845 Paper 1 '!B31</f>
        <v>0</v>
      </c>
      <c r="C31" s="54">
        <f>'MATHEMATICS 0845 Paper 1 '!C31:C31</f>
        <v>0</v>
      </c>
      <c r="E31" s="63">
        <f>'MATHEMATICS 0845 Paper 1 '!AN31+'MATHEMATICS 0845 Paper 2'!AL31</f>
        <v>0</v>
      </c>
      <c r="F31" s="34">
        <f>'MATHEMATICS 0845 Paper 1 '!AO31+'MATHEMATICS 0845 Paper 2'!AM31</f>
        <v>0</v>
      </c>
      <c r="G31" s="63">
        <f>'MATHEMATICS 0845 Paper 1 '!AP31+'MATHEMATICS 0845 Paper 2'!AN31</f>
        <v>0</v>
      </c>
      <c r="H31" s="34">
        <f>'MATHEMATICS 0845 Paper 1 '!AQ31+'MATHEMATICS 0845 Paper 2'!AO31</f>
        <v>0</v>
      </c>
      <c r="I31" s="63">
        <f>'MATHEMATICS 0845 Paper 1 '!AR31+'MATHEMATICS 0845 Paper 2'!AP31</f>
        <v>0</v>
      </c>
      <c r="J31" s="34">
        <f>'MATHEMATICS 0845 Paper 1 '!AS31+'MATHEMATICS 0845 Paper 2'!AQ31</f>
        <v>0</v>
      </c>
    </row>
    <row r="32" spans="1:10" x14ac:dyDescent="0.3">
      <c r="A32" s="53">
        <f>'MATHEMATICS 0845 Paper 1 '!A32</f>
        <v>0</v>
      </c>
      <c r="B32" s="53">
        <f>'MATHEMATICS 0845 Paper 1 '!B32</f>
        <v>0</v>
      </c>
      <c r="C32" s="54">
        <f>'MATHEMATICS 0845 Paper 1 '!C32:C32</f>
        <v>0</v>
      </c>
      <c r="E32" s="63">
        <f>'MATHEMATICS 0845 Paper 1 '!AN32+'MATHEMATICS 0845 Paper 2'!AL32</f>
        <v>0</v>
      </c>
      <c r="F32" s="34">
        <f>'MATHEMATICS 0845 Paper 1 '!AO32+'MATHEMATICS 0845 Paper 2'!AM32</f>
        <v>0</v>
      </c>
      <c r="G32" s="63">
        <f>'MATHEMATICS 0845 Paper 1 '!AP32+'MATHEMATICS 0845 Paper 2'!AN32</f>
        <v>0</v>
      </c>
      <c r="H32" s="34">
        <f>'MATHEMATICS 0845 Paper 1 '!AQ32+'MATHEMATICS 0845 Paper 2'!AO32</f>
        <v>0</v>
      </c>
      <c r="I32" s="63">
        <f>'MATHEMATICS 0845 Paper 1 '!AR32+'MATHEMATICS 0845 Paper 2'!AP32</f>
        <v>0</v>
      </c>
      <c r="J32" s="34">
        <f>'MATHEMATICS 0845 Paper 1 '!AS32+'MATHEMATICS 0845 Paper 2'!AQ32</f>
        <v>0</v>
      </c>
    </row>
    <row r="33" spans="1:10" x14ac:dyDescent="0.3">
      <c r="A33" s="53">
        <f>'MATHEMATICS 0845 Paper 1 '!A33</f>
        <v>0</v>
      </c>
      <c r="B33" s="53">
        <f>'MATHEMATICS 0845 Paper 1 '!B33</f>
        <v>0</v>
      </c>
      <c r="C33" s="54">
        <f>'MATHEMATICS 0845 Paper 1 '!C33:C33</f>
        <v>0</v>
      </c>
      <c r="E33" s="63">
        <f>'MATHEMATICS 0845 Paper 1 '!AN33+'MATHEMATICS 0845 Paper 2'!AL33</f>
        <v>0</v>
      </c>
      <c r="F33" s="34">
        <f>'MATHEMATICS 0845 Paper 1 '!AO33+'MATHEMATICS 0845 Paper 2'!AM33</f>
        <v>0</v>
      </c>
      <c r="G33" s="63">
        <f>'MATHEMATICS 0845 Paper 1 '!AP33+'MATHEMATICS 0845 Paper 2'!AN33</f>
        <v>0</v>
      </c>
      <c r="H33" s="34">
        <f>'MATHEMATICS 0845 Paper 1 '!AQ33+'MATHEMATICS 0845 Paper 2'!AO33</f>
        <v>0</v>
      </c>
      <c r="I33" s="63">
        <f>'MATHEMATICS 0845 Paper 1 '!AR33+'MATHEMATICS 0845 Paper 2'!AP33</f>
        <v>0</v>
      </c>
      <c r="J33" s="34">
        <f>'MATHEMATICS 0845 Paper 1 '!AS33+'MATHEMATICS 0845 Paper 2'!AQ33</f>
        <v>0</v>
      </c>
    </row>
    <row r="34" spans="1:10" x14ac:dyDescent="0.3">
      <c r="A34" s="53">
        <f>'MATHEMATICS 0845 Paper 1 '!A34</f>
        <v>0</v>
      </c>
      <c r="B34" s="53">
        <f>'MATHEMATICS 0845 Paper 1 '!B34</f>
        <v>0</v>
      </c>
      <c r="C34" s="54">
        <f>'MATHEMATICS 0845 Paper 1 '!C34:C34</f>
        <v>0</v>
      </c>
      <c r="E34" s="63">
        <f>'MATHEMATICS 0845 Paper 1 '!AN34+'MATHEMATICS 0845 Paper 2'!AL34</f>
        <v>0</v>
      </c>
      <c r="F34" s="34">
        <f>'MATHEMATICS 0845 Paper 1 '!AO34+'MATHEMATICS 0845 Paper 2'!AM34</f>
        <v>0</v>
      </c>
      <c r="G34" s="63">
        <f>'MATHEMATICS 0845 Paper 1 '!AP34+'MATHEMATICS 0845 Paper 2'!AN34</f>
        <v>0</v>
      </c>
      <c r="H34" s="34">
        <f>'MATHEMATICS 0845 Paper 1 '!AQ34+'MATHEMATICS 0845 Paper 2'!AO34</f>
        <v>0</v>
      </c>
      <c r="I34" s="63">
        <f>'MATHEMATICS 0845 Paper 1 '!AR34+'MATHEMATICS 0845 Paper 2'!AP34</f>
        <v>0</v>
      </c>
      <c r="J34" s="34">
        <f>'MATHEMATICS 0845 Paper 1 '!AS34+'MATHEMATICS 0845 Paper 2'!AQ34</f>
        <v>0</v>
      </c>
    </row>
    <row r="35" spans="1:10" x14ac:dyDescent="0.3">
      <c r="A35" s="53">
        <f>'MATHEMATICS 0845 Paper 1 '!A35</f>
        <v>0</v>
      </c>
      <c r="B35" s="53">
        <f>'MATHEMATICS 0845 Paper 1 '!B35</f>
        <v>0</v>
      </c>
      <c r="C35" s="54">
        <f>'MATHEMATICS 0845 Paper 1 '!C35:C35</f>
        <v>0</v>
      </c>
      <c r="E35" s="63">
        <f>'MATHEMATICS 0845 Paper 1 '!AN35+'MATHEMATICS 0845 Paper 2'!AL35</f>
        <v>0</v>
      </c>
      <c r="F35" s="34">
        <f>'MATHEMATICS 0845 Paper 1 '!AO35+'MATHEMATICS 0845 Paper 2'!AM35</f>
        <v>0</v>
      </c>
      <c r="G35" s="63">
        <f>'MATHEMATICS 0845 Paper 1 '!AP35+'MATHEMATICS 0845 Paper 2'!AN35</f>
        <v>0</v>
      </c>
      <c r="H35" s="34">
        <f>'MATHEMATICS 0845 Paper 1 '!AQ35+'MATHEMATICS 0845 Paper 2'!AO35</f>
        <v>0</v>
      </c>
      <c r="I35" s="63">
        <f>'MATHEMATICS 0845 Paper 1 '!AR35+'MATHEMATICS 0845 Paper 2'!AP35</f>
        <v>0</v>
      </c>
      <c r="J35" s="34">
        <f>'MATHEMATICS 0845 Paper 1 '!AS35+'MATHEMATICS 0845 Paper 2'!AQ35</f>
        <v>0</v>
      </c>
    </row>
    <row r="36" spans="1:10" x14ac:dyDescent="0.3">
      <c r="A36" s="53">
        <f>'MATHEMATICS 0845 Paper 1 '!A36</f>
        <v>0</v>
      </c>
      <c r="B36" s="53">
        <f>'MATHEMATICS 0845 Paper 1 '!B36</f>
        <v>0</v>
      </c>
      <c r="C36" s="54">
        <f>'MATHEMATICS 0845 Paper 1 '!C36:C36</f>
        <v>0</v>
      </c>
      <c r="E36" s="63">
        <f>'MATHEMATICS 0845 Paper 1 '!AN36+'MATHEMATICS 0845 Paper 2'!AL36</f>
        <v>0</v>
      </c>
      <c r="F36" s="34">
        <f>'MATHEMATICS 0845 Paper 1 '!AO36+'MATHEMATICS 0845 Paper 2'!AM36</f>
        <v>0</v>
      </c>
      <c r="G36" s="63">
        <f>'MATHEMATICS 0845 Paper 1 '!AP36+'MATHEMATICS 0845 Paper 2'!AN36</f>
        <v>0</v>
      </c>
      <c r="H36" s="34">
        <f>'MATHEMATICS 0845 Paper 1 '!AQ36+'MATHEMATICS 0845 Paper 2'!AO36</f>
        <v>0</v>
      </c>
      <c r="I36" s="63">
        <f>'MATHEMATICS 0845 Paper 1 '!AR36+'MATHEMATICS 0845 Paper 2'!AP36</f>
        <v>0</v>
      </c>
      <c r="J36" s="34">
        <f>'MATHEMATICS 0845 Paper 1 '!AS36+'MATHEMATICS 0845 Paper 2'!AQ36</f>
        <v>0</v>
      </c>
    </row>
    <row r="37" spans="1:10" x14ac:dyDescent="0.3">
      <c r="A37" s="53">
        <f>'MATHEMATICS 0845 Paper 1 '!A37</f>
        <v>0</v>
      </c>
      <c r="B37" s="53">
        <f>'MATHEMATICS 0845 Paper 1 '!B37</f>
        <v>0</v>
      </c>
      <c r="C37" s="54">
        <f>'MATHEMATICS 0845 Paper 1 '!C37:C37</f>
        <v>0</v>
      </c>
      <c r="E37" s="63">
        <f>'MATHEMATICS 0845 Paper 1 '!AN37+'MATHEMATICS 0845 Paper 2'!AL37</f>
        <v>0</v>
      </c>
      <c r="F37" s="34">
        <f>'MATHEMATICS 0845 Paper 1 '!AO37+'MATHEMATICS 0845 Paper 2'!AM37</f>
        <v>0</v>
      </c>
      <c r="G37" s="63">
        <f>'MATHEMATICS 0845 Paper 1 '!AP37+'MATHEMATICS 0845 Paper 2'!AN37</f>
        <v>0</v>
      </c>
      <c r="H37" s="34">
        <f>'MATHEMATICS 0845 Paper 1 '!AQ37+'MATHEMATICS 0845 Paper 2'!AO37</f>
        <v>0</v>
      </c>
      <c r="I37" s="63">
        <f>'MATHEMATICS 0845 Paper 1 '!AR37+'MATHEMATICS 0845 Paper 2'!AP37</f>
        <v>0</v>
      </c>
      <c r="J37" s="34">
        <f>'MATHEMATICS 0845 Paper 1 '!AS37+'MATHEMATICS 0845 Paper 2'!AQ37</f>
        <v>0</v>
      </c>
    </row>
    <row r="38" spans="1:10" x14ac:dyDescent="0.3">
      <c r="A38" s="53">
        <f>'MATHEMATICS 0845 Paper 1 '!A38</f>
        <v>0</v>
      </c>
      <c r="B38" s="53">
        <f>'MATHEMATICS 0845 Paper 1 '!B38</f>
        <v>0</v>
      </c>
      <c r="C38" s="54">
        <f>'MATHEMATICS 0845 Paper 1 '!C38:C38</f>
        <v>0</v>
      </c>
      <c r="E38" s="63">
        <f>'MATHEMATICS 0845 Paper 1 '!AN38+'MATHEMATICS 0845 Paper 2'!AL38</f>
        <v>0</v>
      </c>
      <c r="F38" s="34">
        <f>'MATHEMATICS 0845 Paper 1 '!AO38+'MATHEMATICS 0845 Paper 2'!AM38</f>
        <v>0</v>
      </c>
      <c r="G38" s="63">
        <f>'MATHEMATICS 0845 Paper 1 '!AP38+'MATHEMATICS 0845 Paper 2'!AN38</f>
        <v>0</v>
      </c>
      <c r="H38" s="34">
        <f>'MATHEMATICS 0845 Paper 1 '!AQ38+'MATHEMATICS 0845 Paper 2'!AO38</f>
        <v>0</v>
      </c>
      <c r="I38" s="63">
        <f>'MATHEMATICS 0845 Paper 1 '!AR38+'MATHEMATICS 0845 Paper 2'!AP38</f>
        <v>0</v>
      </c>
      <c r="J38" s="34">
        <f>'MATHEMATICS 0845 Paper 1 '!AS38+'MATHEMATICS 0845 Paper 2'!AQ38</f>
        <v>0</v>
      </c>
    </row>
    <row r="39" spans="1:10" x14ac:dyDescent="0.3">
      <c r="A39" s="53">
        <f>'MATHEMATICS 0845 Paper 1 '!A39</f>
        <v>0</v>
      </c>
      <c r="B39" s="53">
        <f>'MATHEMATICS 0845 Paper 1 '!B39</f>
        <v>0</v>
      </c>
      <c r="C39" s="54">
        <f>'MATHEMATICS 0845 Paper 1 '!C39:C39</f>
        <v>0</v>
      </c>
      <c r="E39" s="63">
        <f>'MATHEMATICS 0845 Paper 1 '!AN39+'MATHEMATICS 0845 Paper 2'!AL39</f>
        <v>0</v>
      </c>
      <c r="F39" s="34">
        <f>'MATHEMATICS 0845 Paper 1 '!AO39+'MATHEMATICS 0845 Paper 2'!AM39</f>
        <v>0</v>
      </c>
      <c r="G39" s="63">
        <f>'MATHEMATICS 0845 Paper 1 '!AP39+'MATHEMATICS 0845 Paper 2'!AN39</f>
        <v>0</v>
      </c>
      <c r="H39" s="34">
        <f>'MATHEMATICS 0845 Paper 1 '!AQ39+'MATHEMATICS 0845 Paper 2'!AO39</f>
        <v>0</v>
      </c>
      <c r="I39" s="63">
        <f>'MATHEMATICS 0845 Paper 1 '!AR39+'MATHEMATICS 0845 Paper 2'!AP39</f>
        <v>0</v>
      </c>
      <c r="J39" s="34">
        <f>'MATHEMATICS 0845 Paper 1 '!AS39+'MATHEMATICS 0845 Paper 2'!AQ39</f>
        <v>0</v>
      </c>
    </row>
    <row r="40" spans="1:10" x14ac:dyDescent="0.3">
      <c r="A40" s="53">
        <f>'MATHEMATICS 0845 Paper 1 '!A40</f>
        <v>0</v>
      </c>
      <c r="B40" s="53">
        <f>'MATHEMATICS 0845 Paper 1 '!B40</f>
        <v>0</v>
      </c>
      <c r="C40" s="54">
        <f>'MATHEMATICS 0845 Paper 1 '!C40:C40</f>
        <v>0</v>
      </c>
      <c r="E40" s="63">
        <f>'MATHEMATICS 0845 Paper 1 '!AN40+'MATHEMATICS 0845 Paper 2'!AL40</f>
        <v>0</v>
      </c>
      <c r="F40" s="34">
        <f>'MATHEMATICS 0845 Paper 1 '!AO40+'MATHEMATICS 0845 Paper 2'!AM40</f>
        <v>0</v>
      </c>
      <c r="G40" s="63">
        <f>'MATHEMATICS 0845 Paper 1 '!AP40+'MATHEMATICS 0845 Paper 2'!AN40</f>
        <v>0</v>
      </c>
      <c r="H40" s="34">
        <f>'MATHEMATICS 0845 Paper 1 '!AQ40+'MATHEMATICS 0845 Paper 2'!AO40</f>
        <v>0</v>
      </c>
      <c r="I40" s="63">
        <f>'MATHEMATICS 0845 Paper 1 '!AR40+'MATHEMATICS 0845 Paper 2'!AP40</f>
        <v>0</v>
      </c>
      <c r="J40" s="34">
        <f>'MATHEMATICS 0845 Paper 1 '!AS40+'MATHEMATICS 0845 Paper 2'!AQ40</f>
        <v>0</v>
      </c>
    </row>
    <row r="41" spans="1:10" x14ac:dyDescent="0.3">
      <c r="A41" s="53">
        <f>'MATHEMATICS 0845 Paper 1 '!A41</f>
        <v>0</v>
      </c>
      <c r="B41" s="53">
        <f>'MATHEMATICS 0845 Paper 1 '!B41</f>
        <v>0</v>
      </c>
      <c r="C41" s="54">
        <f>'MATHEMATICS 0845 Paper 1 '!C41:C41</f>
        <v>0</v>
      </c>
      <c r="E41" s="63">
        <f>'MATHEMATICS 0845 Paper 1 '!AN41+'MATHEMATICS 0845 Paper 2'!AL41</f>
        <v>0</v>
      </c>
      <c r="F41" s="34">
        <f>'MATHEMATICS 0845 Paper 1 '!AO41+'MATHEMATICS 0845 Paper 2'!AM41</f>
        <v>0</v>
      </c>
      <c r="G41" s="63">
        <f>'MATHEMATICS 0845 Paper 1 '!AP41+'MATHEMATICS 0845 Paper 2'!AN41</f>
        <v>0</v>
      </c>
      <c r="H41" s="34">
        <f>'MATHEMATICS 0845 Paper 1 '!AQ41+'MATHEMATICS 0845 Paper 2'!AO41</f>
        <v>0</v>
      </c>
      <c r="I41" s="63">
        <f>'MATHEMATICS 0845 Paper 1 '!AR41+'MATHEMATICS 0845 Paper 2'!AP41</f>
        <v>0</v>
      </c>
      <c r="J41" s="34">
        <f>'MATHEMATICS 0845 Paper 1 '!AS41+'MATHEMATICS 0845 Paper 2'!AQ41</f>
        <v>0</v>
      </c>
    </row>
    <row r="42" spans="1:10" x14ac:dyDescent="0.3">
      <c r="A42" s="53">
        <f>'MATHEMATICS 0845 Paper 1 '!A42</f>
        <v>0</v>
      </c>
      <c r="B42" s="53">
        <f>'MATHEMATICS 0845 Paper 1 '!B42</f>
        <v>0</v>
      </c>
      <c r="C42" s="54">
        <f>'MATHEMATICS 0845 Paper 1 '!C42:C42</f>
        <v>0</v>
      </c>
      <c r="E42" s="63">
        <f>'MATHEMATICS 0845 Paper 1 '!AN42+'MATHEMATICS 0845 Paper 2'!AL42</f>
        <v>0</v>
      </c>
      <c r="F42" s="34">
        <f>'MATHEMATICS 0845 Paper 1 '!AO42+'MATHEMATICS 0845 Paper 2'!AM42</f>
        <v>0</v>
      </c>
      <c r="G42" s="63">
        <f>'MATHEMATICS 0845 Paper 1 '!AP42+'MATHEMATICS 0845 Paper 2'!AN42</f>
        <v>0</v>
      </c>
      <c r="H42" s="34">
        <f>'MATHEMATICS 0845 Paper 1 '!AQ42+'MATHEMATICS 0845 Paper 2'!AO42</f>
        <v>0</v>
      </c>
      <c r="I42" s="63">
        <f>'MATHEMATICS 0845 Paper 1 '!AR42+'MATHEMATICS 0845 Paper 2'!AP42</f>
        <v>0</v>
      </c>
      <c r="J42" s="34">
        <f>'MATHEMATICS 0845 Paper 1 '!AS42+'MATHEMATICS 0845 Paper 2'!AQ42</f>
        <v>0</v>
      </c>
    </row>
    <row r="43" spans="1:10" x14ac:dyDescent="0.3">
      <c r="A43" s="53">
        <f>'MATHEMATICS 0845 Paper 1 '!A43</f>
        <v>0</v>
      </c>
      <c r="B43" s="53">
        <f>'MATHEMATICS 0845 Paper 1 '!B43</f>
        <v>0</v>
      </c>
      <c r="C43" s="54">
        <f>'MATHEMATICS 0845 Paper 1 '!C43:C43</f>
        <v>0</v>
      </c>
      <c r="E43" s="63">
        <f>'MATHEMATICS 0845 Paper 1 '!AN43+'MATHEMATICS 0845 Paper 2'!AL43</f>
        <v>0</v>
      </c>
      <c r="F43" s="34">
        <f>'MATHEMATICS 0845 Paper 1 '!AO43+'MATHEMATICS 0845 Paper 2'!AM43</f>
        <v>0</v>
      </c>
      <c r="G43" s="63">
        <f>'MATHEMATICS 0845 Paper 1 '!AP43+'MATHEMATICS 0845 Paper 2'!AN43</f>
        <v>0</v>
      </c>
      <c r="H43" s="34">
        <f>'MATHEMATICS 0845 Paper 1 '!AQ43+'MATHEMATICS 0845 Paper 2'!AO43</f>
        <v>0</v>
      </c>
      <c r="I43" s="63">
        <f>'MATHEMATICS 0845 Paper 1 '!AR43+'MATHEMATICS 0845 Paper 2'!AP43</f>
        <v>0</v>
      </c>
      <c r="J43" s="34">
        <f>'MATHEMATICS 0845 Paper 1 '!AS43+'MATHEMATICS 0845 Paper 2'!AQ43</f>
        <v>0</v>
      </c>
    </row>
    <row r="44" spans="1:10" x14ac:dyDescent="0.3">
      <c r="A44" s="53">
        <f>'MATHEMATICS 0845 Paper 1 '!A44</f>
        <v>0</v>
      </c>
      <c r="B44" s="53">
        <f>'MATHEMATICS 0845 Paper 1 '!B44</f>
        <v>0</v>
      </c>
      <c r="C44" s="54">
        <f>'MATHEMATICS 0845 Paper 1 '!C44:C44</f>
        <v>0</v>
      </c>
      <c r="E44" s="63">
        <f>'MATHEMATICS 0845 Paper 1 '!AN44+'MATHEMATICS 0845 Paper 2'!AL44</f>
        <v>0</v>
      </c>
      <c r="F44" s="34">
        <f>'MATHEMATICS 0845 Paper 1 '!AO44+'MATHEMATICS 0845 Paper 2'!AM44</f>
        <v>0</v>
      </c>
      <c r="G44" s="63">
        <f>'MATHEMATICS 0845 Paper 1 '!AP44+'MATHEMATICS 0845 Paper 2'!AN44</f>
        <v>0</v>
      </c>
      <c r="H44" s="34">
        <f>'MATHEMATICS 0845 Paper 1 '!AQ44+'MATHEMATICS 0845 Paper 2'!AO44</f>
        <v>0</v>
      </c>
      <c r="I44" s="63">
        <f>'MATHEMATICS 0845 Paper 1 '!AR44+'MATHEMATICS 0845 Paper 2'!AP44</f>
        <v>0</v>
      </c>
      <c r="J44" s="34">
        <f>'MATHEMATICS 0845 Paper 1 '!AS44+'MATHEMATICS 0845 Paper 2'!AQ44</f>
        <v>0</v>
      </c>
    </row>
    <row r="45" spans="1:10" x14ac:dyDescent="0.3">
      <c r="A45" s="53">
        <f>'MATHEMATICS 0845 Paper 1 '!A45</f>
        <v>0</v>
      </c>
      <c r="B45" s="53">
        <f>'MATHEMATICS 0845 Paper 1 '!B45</f>
        <v>0</v>
      </c>
      <c r="C45" s="54">
        <f>'MATHEMATICS 0845 Paper 1 '!C45:C45</f>
        <v>0</v>
      </c>
      <c r="E45" s="63">
        <f>'MATHEMATICS 0845 Paper 1 '!AN45+'MATHEMATICS 0845 Paper 2'!AL45</f>
        <v>0</v>
      </c>
      <c r="F45" s="34">
        <f>'MATHEMATICS 0845 Paper 1 '!AO45+'MATHEMATICS 0845 Paper 2'!AM45</f>
        <v>0</v>
      </c>
      <c r="G45" s="63">
        <f>'MATHEMATICS 0845 Paper 1 '!AP45+'MATHEMATICS 0845 Paper 2'!AN45</f>
        <v>0</v>
      </c>
      <c r="H45" s="34">
        <f>'MATHEMATICS 0845 Paper 1 '!AQ45+'MATHEMATICS 0845 Paper 2'!AO45</f>
        <v>0</v>
      </c>
      <c r="I45" s="63">
        <f>'MATHEMATICS 0845 Paper 1 '!AR45+'MATHEMATICS 0845 Paper 2'!AP45</f>
        <v>0</v>
      </c>
      <c r="J45" s="34">
        <f>'MATHEMATICS 0845 Paper 1 '!AS45+'MATHEMATICS 0845 Paper 2'!AQ45</f>
        <v>0</v>
      </c>
    </row>
    <row r="46" spans="1:10" x14ac:dyDescent="0.3">
      <c r="A46" s="53">
        <f>'MATHEMATICS 0845 Paper 1 '!A46</f>
        <v>0</v>
      </c>
      <c r="B46" s="53">
        <f>'MATHEMATICS 0845 Paper 1 '!B46</f>
        <v>0</v>
      </c>
      <c r="C46" s="54">
        <f>'MATHEMATICS 0845 Paper 1 '!C46:C46</f>
        <v>0</v>
      </c>
      <c r="E46" s="63">
        <f>'MATHEMATICS 0845 Paper 1 '!AN46+'MATHEMATICS 0845 Paper 2'!AL46</f>
        <v>0</v>
      </c>
      <c r="F46" s="34">
        <f>'MATHEMATICS 0845 Paper 1 '!AO46+'MATHEMATICS 0845 Paper 2'!AM46</f>
        <v>0</v>
      </c>
      <c r="G46" s="63">
        <f>'MATHEMATICS 0845 Paper 1 '!AP46+'MATHEMATICS 0845 Paper 2'!AN46</f>
        <v>0</v>
      </c>
      <c r="H46" s="34">
        <f>'MATHEMATICS 0845 Paper 1 '!AQ46+'MATHEMATICS 0845 Paper 2'!AO46</f>
        <v>0</v>
      </c>
      <c r="I46" s="63">
        <f>'MATHEMATICS 0845 Paper 1 '!AR46+'MATHEMATICS 0845 Paper 2'!AP46</f>
        <v>0</v>
      </c>
      <c r="J46" s="34">
        <f>'MATHEMATICS 0845 Paper 1 '!AS46+'MATHEMATICS 0845 Paper 2'!AQ46</f>
        <v>0</v>
      </c>
    </row>
    <row r="47" spans="1:10" x14ac:dyDescent="0.3">
      <c r="A47" s="53">
        <f>'MATHEMATICS 0845 Paper 1 '!A47</f>
        <v>0</v>
      </c>
      <c r="B47" s="53">
        <f>'MATHEMATICS 0845 Paper 1 '!B47</f>
        <v>0</v>
      </c>
      <c r="C47" s="54">
        <f>'MATHEMATICS 0845 Paper 1 '!C47:C47</f>
        <v>0</v>
      </c>
      <c r="E47" s="63">
        <f>'MATHEMATICS 0845 Paper 1 '!AN47+'MATHEMATICS 0845 Paper 2'!AL47</f>
        <v>0</v>
      </c>
      <c r="F47" s="34">
        <f>'MATHEMATICS 0845 Paper 1 '!AO47+'MATHEMATICS 0845 Paper 2'!AM47</f>
        <v>0</v>
      </c>
      <c r="G47" s="63">
        <f>'MATHEMATICS 0845 Paper 1 '!AP47+'MATHEMATICS 0845 Paper 2'!AN47</f>
        <v>0</v>
      </c>
      <c r="H47" s="34">
        <f>'MATHEMATICS 0845 Paper 1 '!AQ47+'MATHEMATICS 0845 Paper 2'!AO47</f>
        <v>0</v>
      </c>
      <c r="I47" s="63">
        <f>'MATHEMATICS 0845 Paper 1 '!AR47+'MATHEMATICS 0845 Paper 2'!AP47</f>
        <v>0</v>
      </c>
      <c r="J47" s="34">
        <f>'MATHEMATICS 0845 Paper 1 '!AS47+'MATHEMATICS 0845 Paper 2'!AQ47</f>
        <v>0</v>
      </c>
    </row>
    <row r="48" spans="1:10" x14ac:dyDescent="0.3">
      <c r="A48" s="53">
        <f>'MATHEMATICS 0845 Paper 1 '!A48</f>
        <v>0</v>
      </c>
      <c r="B48" s="53">
        <f>'MATHEMATICS 0845 Paper 1 '!B48</f>
        <v>0</v>
      </c>
      <c r="C48" s="54">
        <f>'MATHEMATICS 0845 Paper 1 '!C48:C48</f>
        <v>0</v>
      </c>
      <c r="E48" s="63">
        <f>'MATHEMATICS 0845 Paper 1 '!AN48+'MATHEMATICS 0845 Paper 2'!AL48</f>
        <v>0</v>
      </c>
      <c r="F48" s="34">
        <f>'MATHEMATICS 0845 Paper 1 '!AO48+'MATHEMATICS 0845 Paper 2'!AM48</f>
        <v>0</v>
      </c>
      <c r="G48" s="63">
        <f>'MATHEMATICS 0845 Paper 1 '!AP48+'MATHEMATICS 0845 Paper 2'!AN48</f>
        <v>0</v>
      </c>
      <c r="H48" s="34">
        <f>'MATHEMATICS 0845 Paper 1 '!AQ48+'MATHEMATICS 0845 Paper 2'!AO48</f>
        <v>0</v>
      </c>
      <c r="I48" s="63">
        <f>'MATHEMATICS 0845 Paper 1 '!AR48+'MATHEMATICS 0845 Paper 2'!AP48</f>
        <v>0</v>
      </c>
      <c r="J48" s="34">
        <f>'MATHEMATICS 0845 Paper 1 '!AS48+'MATHEMATICS 0845 Paper 2'!AQ48</f>
        <v>0</v>
      </c>
    </row>
    <row r="49" spans="1:10" x14ac:dyDescent="0.3">
      <c r="A49" s="53">
        <f>'MATHEMATICS 0845 Paper 1 '!A49</f>
        <v>0</v>
      </c>
      <c r="B49" s="53">
        <f>'MATHEMATICS 0845 Paper 1 '!B49</f>
        <v>0</v>
      </c>
      <c r="C49" s="54">
        <f>'MATHEMATICS 0845 Paper 1 '!C49:C49</f>
        <v>0</v>
      </c>
      <c r="E49" s="63">
        <f>'MATHEMATICS 0845 Paper 1 '!AN49+'MATHEMATICS 0845 Paper 2'!AL49</f>
        <v>0</v>
      </c>
      <c r="F49" s="34">
        <f>'MATHEMATICS 0845 Paper 1 '!AO49+'MATHEMATICS 0845 Paper 2'!AM49</f>
        <v>0</v>
      </c>
      <c r="G49" s="63">
        <f>'MATHEMATICS 0845 Paper 1 '!AP49+'MATHEMATICS 0845 Paper 2'!AN49</f>
        <v>0</v>
      </c>
      <c r="H49" s="34">
        <f>'MATHEMATICS 0845 Paper 1 '!AQ49+'MATHEMATICS 0845 Paper 2'!AO49</f>
        <v>0</v>
      </c>
      <c r="I49" s="63">
        <f>'MATHEMATICS 0845 Paper 1 '!AR49+'MATHEMATICS 0845 Paper 2'!AP49</f>
        <v>0</v>
      </c>
      <c r="J49" s="34">
        <f>'MATHEMATICS 0845 Paper 1 '!AS49+'MATHEMATICS 0845 Paper 2'!AQ49</f>
        <v>0</v>
      </c>
    </row>
    <row r="50" spans="1:10" x14ac:dyDescent="0.3">
      <c r="A50" s="53">
        <f>'MATHEMATICS 0845 Paper 1 '!A50</f>
        <v>0</v>
      </c>
      <c r="B50" s="53">
        <f>'MATHEMATICS 0845 Paper 1 '!B50</f>
        <v>0</v>
      </c>
      <c r="C50" s="54">
        <f>'MATHEMATICS 0845 Paper 1 '!C50:C50</f>
        <v>0</v>
      </c>
      <c r="E50" s="63">
        <f>'MATHEMATICS 0845 Paper 1 '!AN50+'MATHEMATICS 0845 Paper 2'!AL50</f>
        <v>0</v>
      </c>
      <c r="F50" s="34">
        <f>'MATHEMATICS 0845 Paper 1 '!AO50+'MATHEMATICS 0845 Paper 2'!AM50</f>
        <v>0</v>
      </c>
      <c r="G50" s="63">
        <f>'MATHEMATICS 0845 Paper 1 '!AP50+'MATHEMATICS 0845 Paper 2'!AN50</f>
        <v>0</v>
      </c>
      <c r="H50" s="34">
        <f>'MATHEMATICS 0845 Paper 1 '!AQ50+'MATHEMATICS 0845 Paper 2'!AO50</f>
        <v>0</v>
      </c>
      <c r="I50" s="63">
        <f>'MATHEMATICS 0845 Paper 1 '!AR50+'MATHEMATICS 0845 Paper 2'!AP50</f>
        <v>0</v>
      </c>
      <c r="J50" s="34">
        <f>'MATHEMATICS 0845 Paper 1 '!AS50+'MATHEMATICS 0845 Paper 2'!AQ50</f>
        <v>0</v>
      </c>
    </row>
    <row r="51" spans="1:10" x14ac:dyDescent="0.3">
      <c r="A51" s="53">
        <f>'MATHEMATICS 0845 Paper 1 '!A51</f>
        <v>0</v>
      </c>
      <c r="B51" s="53">
        <f>'MATHEMATICS 0845 Paper 1 '!B51</f>
        <v>0</v>
      </c>
      <c r="C51" s="54">
        <f>'MATHEMATICS 0845 Paper 1 '!C51:C51</f>
        <v>0</v>
      </c>
      <c r="E51" s="63">
        <f>'MATHEMATICS 0845 Paper 1 '!AN51+'MATHEMATICS 0845 Paper 2'!AL51</f>
        <v>0</v>
      </c>
      <c r="F51" s="34">
        <f>'MATHEMATICS 0845 Paper 1 '!AO51+'MATHEMATICS 0845 Paper 2'!AM51</f>
        <v>0</v>
      </c>
      <c r="G51" s="63">
        <f>'MATHEMATICS 0845 Paper 1 '!AP51+'MATHEMATICS 0845 Paper 2'!AN51</f>
        <v>0</v>
      </c>
      <c r="H51" s="34">
        <f>'MATHEMATICS 0845 Paper 1 '!AQ51+'MATHEMATICS 0845 Paper 2'!AO51</f>
        <v>0</v>
      </c>
      <c r="I51" s="63">
        <f>'MATHEMATICS 0845 Paper 1 '!AR51+'MATHEMATICS 0845 Paper 2'!AP51</f>
        <v>0</v>
      </c>
      <c r="J51" s="34">
        <f>'MATHEMATICS 0845 Paper 1 '!AS51+'MATHEMATICS 0845 Paper 2'!AQ51</f>
        <v>0</v>
      </c>
    </row>
    <row r="52" spans="1:10" x14ac:dyDescent="0.3">
      <c r="A52" s="53">
        <f>'MATHEMATICS 0845 Paper 1 '!A52</f>
        <v>0</v>
      </c>
      <c r="B52" s="53">
        <f>'MATHEMATICS 0845 Paper 1 '!B52</f>
        <v>0</v>
      </c>
      <c r="C52" s="54">
        <f>'MATHEMATICS 0845 Paper 1 '!C52:C52</f>
        <v>0</v>
      </c>
      <c r="E52" s="63">
        <f>'MATHEMATICS 0845 Paper 1 '!AN52+'MATHEMATICS 0845 Paper 2'!AL52</f>
        <v>0</v>
      </c>
      <c r="F52" s="34">
        <f>'MATHEMATICS 0845 Paper 1 '!AO52+'MATHEMATICS 0845 Paper 2'!AM52</f>
        <v>0</v>
      </c>
      <c r="G52" s="63">
        <f>'MATHEMATICS 0845 Paper 1 '!AP52+'MATHEMATICS 0845 Paper 2'!AN52</f>
        <v>0</v>
      </c>
      <c r="H52" s="34">
        <f>'MATHEMATICS 0845 Paper 1 '!AQ52+'MATHEMATICS 0845 Paper 2'!AO52</f>
        <v>0</v>
      </c>
      <c r="I52" s="63">
        <f>'MATHEMATICS 0845 Paper 1 '!AR52+'MATHEMATICS 0845 Paper 2'!AP52</f>
        <v>0</v>
      </c>
      <c r="J52" s="34">
        <f>'MATHEMATICS 0845 Paper 1 '!AS52+'MATHEMATICS 0845 Paper 2'!AQ52</f>
        <v>0</v>
      </c>
    </row>
    <row r="53" spans="1:10" x14ac:dyDescent="0.3">
      <c r="A53" s="53">
        <f>'MATHEMATICS 0845 Paper 1 '!A53</f>
        <v>0</v>
      </c>
      <c r="B53" s="53">
        <f>'MATHEMATICS 0845 Paper 1 '!B53</f>
        <v>0</v>
      </c>
      <c r="C53" s="54">
        <f>'MATHEMATICS 0845 Paper 1 '!C53:C53</f>
        <v>0</v>
      </c>
      <c r="E53" s="63">
        <f>'MATHEMATICS 0845 Paper 1 '!AN53+'MATHEMATICS 0845 Paper 2'!AL53</f>
        <v>0</v>
      </c>
      <c r="F53" s="34">
        <f>'MATHEMATICS 0845 Paper 1 '!AO53+'MATHEMATICS 0845 Paper 2'!AM53</f>
        <v>0</v>
      </c>
      <c r="G53" s="63">
        <f>'MATHEMATICS 0845 Paper 1 '!AP53+'MATHEMATICS 0845 Paper 2'!AN53</f>
        <v>0</v>
      </c>
      <c r="H53" s="34">
        <f>'MATHEMATICS 0845 Paper 1 '!AQ53+'MATHEMATICS 0845 Paper 2'!AO53</f>
        <v>0</v>
      </c>
      <c r="I53" s="63">
        <f>'MATHEMATICS 0845 Paper 1 '!AR53+'MATHEMATICS 0845 Paper 2'!AP53</f>
        <v>0</v>
      </c>
      <c r="J53" s="34">
        <f>'MATHEMATICS 0845 Paper 1 '!AS53+'MATHEMATICS 0845 Paper 2'!AQ53</f>
        <v>0</v>
      </c>
    </row>
    <row r="54" spans="1:10" x14ac:dyDescent="0.3">
      <c r="A54" s="53">
        <f>'MATHEMATICS 0845 Paper 1 '!A54</f>
        <v>0</v>
      </c>
      <c r="B54" s="53">
        <f>'MATHEMATICS 0845 Paper 1 '!B54</f>
        <v>0</v>
      </c>
      <c r="C54" s="54">
        <f>'MATHEMATICS 0845 Paper 1 '!C54:C54</f>
        <v>0</v>
      </c>
      <c r="E54" s="63">
        <f>'MATHEMATICS 0845 Paper 1 '!AN54+'MATHEMATICS 0845 Paper 2'!AL54</f>
        <v>0</v>
      </c>
      <c r="F54" s="34">
        <f>'MATHEMATICS 0845 Paper 1 '!AO54+'MATHEMATICS 0845 Paper 2'!AM54</f>
        <v>0</v>
      </c>
      <c r="G54" s="63">
        <f>'MATHEMATICS 0845 Paper 1 '!AP54+'MATHEMATICS 0845 Paper 2'!AN54</f>
        <v>0</v>
      </c>
      <c r="H54" s="34">
        <f>'MATHEMATICS 0845 Paper 1 '!AQ54+'MATHEMATICS 0845 Paper 2'!AO54</f>
        <v>0</v>
      </c>
      <c r="I54" s="63">
        <f>'MATHEMATICS 0845 Paper 1 '!AR54+'MATHEMATICS 0845 Paper 2'!AP54</f>
        <v>0</v>
      </c>
      <c r="J54" s="34">
        <f>'MATHEMATICS 0845 Paper 1 '!AS54+'MATHEMATICS 0845 Paper 2'!AQ54</f>
        <v>0</v>
      </c>
    </row>
    <row r="55" spans="1:10" x14ac:dyDescent="0.3">
      <c r="A55" s="53">
        <f>'MATHEMATICS 0845 Paper 1 '!A55</f>
        <v>0</v>
      </c>
      <c r="B55" s="53">
        <f>'MATHEMATICS 0845 Paper 1 '!B55</f>
        <v>0</v>
      </c>
      <c r="C55" s="54">
        <f>'MATHEMATICS 0845 Paper 1 '!C55:C55</f>
        <v>0</v>
      </c>
      <c r="E55" s="63">
        <f>'MATHEMATICS 0845 Paper 1 '!AN55+'MATHEMATICS 0845 Paper 2'!AL55</f>
        <v>0</v>
      </c>
      <c r="F55" s="34">
        <f>'MATHEMATICS 0845 Paper 1 '!AO55+'MATHEMATICS 0845 Paper 2'!AM55</f>
        <v>0</v>
      </c>
      <c r="G55" s="63">
        <f>'MATHEMATICS 0845 Paper 1 '!AP55+'MATHEMATICS 0845 Paper 2'!AN55</f>
        <v>0</v>
      </c>
      <c r="H55" s="34">
        <f>'MATHEMATICS 0845 Paper 1 '!AQ55+'MATHEMATICS 0845 Paper 2'!AO55</f>
        <v>0</v>
      </c>
      <c r="I55" s="63">
        <f>'MATHEMATICS 0845 Paper 1 '!AR55+'MATHEMATICS 0845 Paper 2'!AP55</f>
        <v>0</v>
      </c>
      <c r="J55" s="34">
        <f>'MATHEMATICS 0845 Paper 1 '!AS55+'MATHEMATICS 0845 Paper 2'!AQ55</f>
        <v>0</v>
      </c>
    </row>
    <row r="56" spans="1:10" x14ac:dyDescent="0.3">
      <c r="A56" s="53">
        <f>'MATHEMATICS 0845 Paper 1 '!A56</f>
        <v>0</v>
      </c>
      <c r="B56" s="53">
        <f>'MATHEMATICS 0845 Paper 1 '!B56</f>
        <v>0</v>
      </c>
      <c r="C56" s="54">
        <f>'MATHEMATICS 0845 Paper 1 '!C56:C56</f>
        <v>0</v>
      </c>
      <c r="E56" s="63">
        <f>'MATHEMATICS 0845 Paper 1 '!AN56+'MATHEMATICS 0845 Paper 2'!AL56</f>
        <v>0</v>
      </c>
      <c r="F56" s="34">
        <f>'MATHEMATICS 0845 Paper 1 '!AO56+'MATHEMATICS 0845 Paper 2'!AM56</f>
        <v>0</v>
      </c>
      <c r="G56" s="63">
        <f>'MATHEMATICS 0845 Paper 1 '!AP56+'MATHEMATICS 0845 Paper 2'!AN56</f>
        <v>0</v>
      </c>
      <c r="H56" s="34">
        <f>'MATHEMATICS 0845 Paper 1 '!AQ56+'MATHEMATICS 0845 Paper 2'!AO56</f>
        <v>0</v>
      </c>
      <c r="I56" s="63">
        <f>'MATHEMATICS 0845 Paper 1 '!AR56+'MATHEMATICS 0845 Paper 2'!AP56</f>
        <v>0</v>
      </c>
      <c r="J56" s="34">
        <f>'MATHEMATICS 0845 Paper 1 '!AS56+'MATHEMATICS 0845 Paper 2'!AQ56</f>
        <v>0</v>
      </c>
    </row>
    <row r="57" spans="1:10" x14ac:dyDescent="0.3">
      <c r="A57" s="53">
        <f>'MATHEMATICS 0845 Paper 1 '!A57</f>
        <v>0</v>
      </c>
      <c r="B57" s="53">
        <f>'MATHEMATICS 0845 Paper 1 '!B57</f>
        <v>0</v>
      </c>
      <c r="C57" s="54">
        <f>'MATHEMATICS 0845 Paper 1 '!C57:C57</f>
        <v>0</v>
      </c>
      <c r="E57" s="63">
        <f>'MATHEMATICS 0845 Paper 1 '!AN57+'MATHEMATICS 0845 Paper 2'!AL57</f>
        <v>0</v>
      </c>
      <c r="F57" s="34">
        <f>'MATHEMATICS 0845 Paper 1 '!AO57+'MATHEMATICS 0845 Paper 2'!AM57</f>
        <v>0</v>
      </c>
      <c r="G57" s="63">
        <f>'MATHEMATICS 0845 Paper 1 '!AP57+'MATHEMATICS 0845 Paper 2'!AN57</f>
        <v>0</v>
      </c>
      <c r="H57" s="34">
        <f>'MATHEMATICS 0845 Paper 1 '!AQ57+'MATHEMATICS 0845 Paper 2'!AO57</f>
        <v>0</v>
      </c>
      <c r="I57" s="63">
        <f>'MATHEMATICS 0845 Paper 1 '!AR57+'MATHEMATICS 0845 Paper 2'!AP57</f>
        <v>0</v>
      </c>
      <c r="J57" s="34">
        <f>'MATHEMATICS 0845 Paper 1 '!AS57+'MATHEMATICS 0845 Paper 2'!AQ57</f>
        <v>0</v>
      </c>
    </row>
  </sheetData>
  <sheetProtection insertRows="0" selectLockedCells="1"/>
  <mergeCells count="9">
    <mergeCell ref="J4:J6"/>
    <mergeCell ref="A8:B8"/>
    <mergeCell ref="E4:I4"/>
    <mergeCell ref="E5:E6"/>
    <mergeCell ref="F5:F6"/>
    <mergeCell ref="G5:G6"/>
    <mergeCell ref="H5:H6"/>
    <mergeCell ref="I5:I6"/>
    <mergeCell ref="D5:D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J59"/>
  <sheetViews>
    <sheetView showGridLines="0" workbookViewId="0">
      <pane xSplit="4" ySplit="7" topLeftCell="E8" activePane="bottomRight" state="frozen"/>
      <selection pane="topRight" activeCell="C1" sqref="C1"/>
      <selection pane="bottomLeft" activeCell="A9" sqref="A9"/>
      <selection pane="bottomRight" activeCell="A9" sqref="A9"/>
    </sheetView>
  </sheetViews>
  <sheetFormatPr defaultRowHeight="14.4" x14ac:dyDescent="0.3"/>
  <cols>
    <col min="1" max="2" width="20.77734375" style="32" customWidth="1"/>
    <col min="3" max="3" width="25.77734375" style="32" customWidth="1"/>
    <col min="4" max="4" width="30.77734375" style="32" customWidth="1"/>
    <col min="5" max="5" width="14.109375" style="33" customWidth="1"/>
    <col min="6" max="7" width="13.88671875" style="33" customWidth="1"/>
    <col min="8" max="9" width="13.88671875" style="32" customWidth="1"/>
    <col min="10" max="10" width="14.109375" style="33" customWidth="1"/>
    <col min="11" max="16384" width="8.88671875" style="32"/>
  </cols>
  <sheetData>
    <row r="1" spans="1:10" s="19" customFormat="1" ht="70.05" customHeight="1" x14ac:dyDescent="0.3">
      <c r="E1" s="20"/>
      <c r="F1" s="20"/>
      <c r="G1" s="20"/>
      <c r="J1" s="20"/>
    </row>
    <row r="2" spans="1:10" s="19" customFormat="1" ht="22.95" customHeight="1" x14ac:dyDescent="0.4">
      <c r="A2" s="21" t="s">
        <v>62</v>
      </c>
      <c r="B2" s="21"/>
      <c r="C2" s="21"/>
      <c r="E2" s="20"/>
      <c r="F2" s="20"/>
      <c r="G2" s="20"/>
      <c r="J2" s="20"/>
    </row>
    <row r="3" spans="1:10" s="19" customFormat="1" ht="22.95" customHeight="1" x14ac:dyDescent="0.4">
      <c r="A3" s="21" t="s">
        <v>11</v>
      </c>
      <c r="B3" s="21"/>
      <c r="C3" s="21"/>
      <c r="E3" s="20"/>
      <c r="F3" s="20"/>
      <c r="G3" s="20"/>
      <c r="J3" s="20"/>
    </row>
    <row r="4" spans="1:10" s="19" customFormat="1" ht="22.95" customHeight="1" x14ac:dyDescent="0.4">
      <c r="A4" s="21" t="s">
        <v>28</v>
      </c>
      <c r="B4" s="21"/>
      <c r="C4" s="21"/>
      <c r="E4" s="99" t="s">
        <v>57</v>
      </c>
      <c r="F4" s="99"/>
      <c r="G4" s="99"/>
      <c r="H4" s="99"/>
      <c r="I4" s="99"/>
      <c r="J4" s="96" t="s">
        <v>30</v>
      </c>
    </row>
    <row r="5" spans="1:10" s="19" customFormat="1" ht="14.4" customHeight="1" x14ac:dyDescent="0.3">
      <c r="D5" s="78"/>
      <c r="E5" s="100" t="s">
        <v>13</v>
      </c>
      <c r="F5" s="100" t="s">
        <v>14</v>
      </c>
      <c r="G5" s="100" t="s">
        <v>12</v>
      </c>
      <c r="H5" s="100" t="s">
        <v>15</v>
      </c>
      <c r="I5" s="100" t="s">
        <v>17</v>
      </c>
      <c r="J5" s="97"/>
    </row>
    <row r="6" spans="1:10" s="19" customFormat="1" ht="22.8" customHeight="1" x14ac:dyDescent="0.3">
      <c r="D6" s="79"/>
      <c r="E6" s="101"/>
      <c r="F6" s="101"/>
      <c r="G6" s="101"/>
      <c r="H6" s="101"/>
      <c r="I6" s="101"/>
      <c r="J6" s="98"/>
    </row>
    <row r="7" spans="1:10" s="19" customFormat="1" ht="22.8" customHeight="1" x14ac:dyDescent="0.3">
      <c r="A7" s="55"/>
      <c r="B7" s="55"/>
      <c r="C7" s="55"/>
      <c r="D7" s="24" t="s">
        <v>22</v>
      </c>
      <c r="E7" s="25">
        <v>25</v>
      </c>
      <c r="F7" s="25">
        <v>25</v>
      </c>
      <c r="G7" s="25">
        <v>20</v>
      </c>
      <c r="H7" s="25">
        <v>10</v>
      </c>
      <c r="I7" s="25">
        <v>18</v>
      </c>
      <c r="J7" s="25">
        <v>80</v>
      </c>
    </row>
    <row r="8" spans="1:10" ht="21" x14ac:dyDescent="0.4">
      <c r="A8" s="104" t="s">
        <v>24</v>
      </c>
      <c r="B8" s="105"/>
      <c r="C8" s="23" t="s">
        <v>55</v>
      </c>
      <c r="D8" s="66"/>
    </row>
    <row r="9" spans="1:10" x14ac:dyDescent="0.3">
      <c r="A9" s="17"/>
      <c r="B9" s="17"/>
      <c r="C9" s="53"/>
      <c r="D9" s="67"/>
      <c r="E9" s="68"/>
      <c r="F9" s="60"/>
      <c r="G9" s="60"/>
      <c r="H9" s="60"/>
      <c r="I9" s="60"/>
      <c r="J9" s="60"/>
    </row>
    <row r="10" spans="1:10" x14ac:dyDescent="0.3">
      <c r="A10" s="17"/>
      <c r="B10" s="17"/>
      <c r="C10" s="53"/>
      <c r="D10" s="67"/>
      <c r="E10" s="68"/>
      <c r="F10" s="60"/>
      <c r="G10" s="60"/>
      <c r="H10" s="60"/>
      <c r="I10" s="60"/>
      <c r="J10" s="60"/>
    </row>
    <row r="11" spans="1:10" x14ac:dyDescent="0.3">
      <c r="A11" s="17"/>
      <c r="B11" s="17"/>
      <c r="C11" s="53"/>
      <c r="D11" s="67"/>
      <c r="E11" s="68"/>
      <c r="F11" s="60"/>
      <c r="G11" s="60"/>
      <c r="H11" s="60"/>
      <c r="I11" s="60"/>
      <c r="J11" s="60"/>
    </row>
    <row r="12" spans="1:10" x14ac:dyDescent="0.3">
      <c r="A12" s="17"/>
      <c r="B12" s="17"/>
      <c r="C12" s="53"/>
      <c r="D12" s="67"/>
      <c r="E12" s="68"/>
      <c r="F12" s="60"/>
      <c r="G12" s="60"/>
      <c r="H12" s="60"/>
      <c r="I12" s="60"/>
      <c r="J12" s="60"/>
    </row>
    <row r="13" spans="1:10" x14ac:dyDescent="0.3">
      <c r="A13" s="17"/>
      <c r="B13" s="17"/>
      <c r="C13" s="53"/>
      <c r="D13" s="67"/>
      <c r="E13" s="68"/>
      <c r="F13" s="60"/>
      <c r="G13" s="60"/>
      <c r="H13" s="60"/>
      <c r="I13" s="60"/>
      <c r="J13" s="60"/>
    </row>
    <row r="14" spans="1:10" x14ac:dyDescent="0.3">
      <c r="A14" s="17"/>
      <c r="B14" s="17"/>
      <c r="C14" s="53"/>
      <c r="D14" s="67"/>
      <c r="E14" s="68"/>
      <c r="F14" s="60"/>
      <c r="G14" s="60"/>
      <c r="H14" s="60"/>
      <c r="I14" s="60"/>
      <c r="J14" s="60"/>
    </row>
    <row r="15" spans="1:10" x14ac:dyDescent="0.3">
      <c r="A15" s="17"/>
      <c r="B15" s="17"/>
      <c r="C15" s="53"/>
      <c r="D15" s="67"/>
      <c r="E15" s="68"/>
      <c r="F15" s="60"/>
      <c r="G15" s="60"/>
      <c r="H15" s="60"/>
      <c r="I15" s="60"/>
      <c r="J15" s="60"/>
    </row>
    <row r="16" spans="1:10" x14ac:dyDescent="0.3">
      <c r="A16" s="17"/>
      <c r="B16" s="17"/>
      <c r="C16" s="53"/>
      <c r="D16" s="67"/>
      <c r="E16" s="68"/>
      <c r="F16" s="60"/>
      <c r="G16" s="60"/>
      <c r="H16" s="60"/>
      <c r="I16" s="60"/>
      <c r="J16" s="60"/>
    </row>
    <row r="17" spans="1:10" x14ac:dyDescent="0.3">
      <c r="A17" s="17"/>
      <c r="B17" s="17"/>
      <c r="C17" s="53"/>
      <c r="D17" s="67"/>
      <c r="E17" s="68"/>
      <c r="F17" s="60"/>
      <c r="G17" s="60"/>
      <c r="H17" s="60"/>
      <c r="I17" s="60"/>
      <c r="J17" s="60"/>
    </row>
    <row r="18" spans="1:10" x14ac:dyDescent="0.3">
      <c r="A18" s="17"/>
      <c r="B18" s="17"/>
      <c r="C18" s="53"/>
      <c r="D18" s="67"/>
      <c r="E18" s="68"/>
      <c r="F18" s="60"/>
      <c r="G18" s="60"/>
      <c r="H18" s="60"/>
      <c r="I18" s="60"/>
      <c r="J18" s="60"/>
    </row>
    <row r="19" spans="1:10" x14ac:dyDescent="0.3">
      <c r="A19" s="17"/>
      <c r="B19" s="17"/>
      <c r="C19" s="53"/>
      <c r="D19" s="67"/>
      <c r="E19" s="68"/>
      <c r="F19" s="60"/>
      <c r="G19" s="60"/>
      <c r="H19" s="60"/>
      <c r="I19" s="60"/>
      <c r="J19" s="60"/>
    </row>
    <row r="20" spans="1:10" x14ac:dyDescent="0.3">
      <c r="A20" s="17"/>
      <c r="B20" s="17"/>
      <c r="C20" s="53"/>
      <c r="D20" s="67"/>
      <c r="E20" s="68"/>
      <c r="F20" s="60"/>
      <c r="G20" s="60"/>
      <c r="H20" s="60"/>
      <c r="I20" s="60"/>
      <c r="J20" s="60"/>
    </row>
    <row r="21" spans="1:10" x14ac:dyDescent="0.3">
      <c r="A21" s="17"/>
      <c r="B21" s="17"/>
      <c r="C21" s="53"/>
      <c r="D21" s="67"/>
      <c r="E21" s="68"/>
      <c r="F21" s="60"/>
      <c r="G21" s="60"/>
      <c r="H21" s="60"/>
      <c r="I21" s="60"/>
      <c r="J21" s="60"/>
    </row>
    <row r="22" spans="1:10" x14ac:dyDescent="0.3">
      <c r="A22" s="17"/>
      <c r="B22" s="17"/>
      <c r="C22" s="53"/>
      <c r="D22" s="67"/>
      <c r="E22" s="68"/>
      <c r="F22" s="60"/>
      <c r="G22" s="60"/>
      <c r="H22" s="60"/>
      <c r="I22" s="60"/>
      <c r="J22" s="60"/>
    </row>
    <row r="23" spans="1:10" x14ac:dyDescent="0.3">
      <c r="A23" s="17"/>
      <c r="B23" s="17"/>
      <c r="C23" s="53"/>
      <c r="D23" s="67"/>
      <c r="E23" s="68"/>
      <c r="F23" s="60"/>
      <c r="G23" s="60"/>
      <c r="H23" s="60"/>
      <c r="I23" s="60"/>
      <c r="J23" s="60"/>
    </row>
    <row r="24" spans="1:10" x14ac:dyDescent="0.3">
      <c r="A24" s="17"/>
      <c r="B24" s="17"/>
      <c r="C24" s="53"/>
      <c r="D24" s="67"/>
      <c r="E24" s="68"/>
      <c r="F24" s="60"/>
      <c r="G24" s="60"/>
      <c r="H24" s="60"/>
      <c r="I24" s="60"/>
      <c r="J24" s="60"/>
    </row>
    <row r="25" spans="1:10" x14ac:dyDescent="0.3">
      <c r="A25" s="17"/>
      <c r="B25" s="17"/>
      <c r="C25" s="53"/>
      <c r="D25" s="67"/>
      <c r="E25" s="68"/>
      <c r="F25" s="60"/>
      <c r="G25" s="60"/>
      <c r="H25" s="60"/>
      <c r="I25" s="60"/>
      <c r="J25" s="60"/>
    </row>
    <row r="26" spans="1:10" x14ac:dyDescent="0.3">
      <c r="A26" s="17"/>
      <c r="B26" s="17"/>
      <c r="C26" s="53"/>
      <c r="D26" s="67"/>
      <c r="E26" s="68"/>
      <c r="F26" s="60"/>
      <c r="G26" s="60"/>
      <c r="H26" s="60"/>
      <c r="I26" s="60"/>
      <c r="J26" s="60"/>
    </row>
    <row r="27" spans="1:10" x14ac:dyDescent="0.3">
      <c r="A27" s="17"/>
      <c r="B27" s="17"/>
      <c r="C27" s="53"/>
      <c r="D27" s="67"/>
      <c r="E27" s="68"/>
      <c r="F27" s="60"/>
      <c r="G27" s="60"/>
      <c r="H27" s="60"/>
      <c r="I27" s="60"/>
      <c r="J27" s="60"/>
    </row>
    <row r="28" spans="1:10" x14ac:dyDescent="0.3">
      <c r="A28" s="17"/>
      <c r="B28" s="17"/>
      <c r="C28" s="53"/>
      <c r="D28" s="67"/>
      <c r="E28" s="68"/>
      <c r="F28" s="60"/>
      <c r="G28" s="60"/>
      <c r="H28" s="60"/>
      <c r="I28" s="60"/>
      <c r="J28" s="60"/>
    </row>
    <row r="29" spans="1:10" x14ac:dyDescent="0.3">
      <c r="A29" s="17"/>
      <c r="B29" s="17"/>
      <c r="C29" s="53"/>
      <c r="D29" s="67"/>
      <c r="E29" s="68"/>
      <c r="F29" s="60"/>
      <c r="G29" s="60"/>
      <c r="H29" s="60"/>
      <c r="I29" s="60"/>
      <c r="J29" s="60"/>
    </row>
    <row r="30" spans="1:10" x14ac:dyDescent="0.3">
      <c r="A30" s="17"/>
      <c r="B30" s="17"/>
      <c r="C30" s="53"/>
      <c r="D30" s="67"/>
      <c r="E30" s="68"/>
      <c r="F30" s="60"/>
      <c r="G30" s="60"/>
      <c r="H30" s="60"/>
      <c r="I30" s="60"/>
      <c r="J30" s="60"/>
    </row>
    <row r="31" spans="1:10" x14ac:dyDescent="0.3">
      <c r="A31" s="17"/>
      <c r="B31" s="17"/>
      <c r="C31" s="53"/>
      <c r="D31" s="67"/>
      <c r="E31" s="68"/>
      <c r="F31" s="60"/>
      <c r="G31" s="60"/>
      <c r="H31" s="60"/>
      <c r="I31" s="60"/>
      <c r="J31" s="60"/>
    </row>
    <row r="32" spans="1:10" x14ac:dyDescent="0.3">
      <c r="A32" s="17"/>
      <c r="B32" s="17"/>
      <c r="C32" s="53"/>
      <c r="D32" s="67"/>
      <c r="E32" s="68"/>
      <c r="F32" s="60"/>
      <c r="G32" s="60"/>
      <c r="H32" s="60"/>
      <c r="I32" s="60"/>
      <c r="J32" s="60"/>
    </row>
    <row r="33" spans="1:10" x14ac:dyDescent="0.3">
      <c r="A33" s="17"/>
      <c r="B33" s="17"/>
      <c r="C33" s="53"/>
      <c r="D33" s="67"/>
      <c r="E33" s="68"/>
      <c r="F33" s="60"/>
      <c r="G33" s="60"/>
      <c r="H33" s="60"/>
      <c r="I33" s="60"/>
      <c r="J33" s="60"/>
    </row>
    <row r="34" spans="1:10" x14ac:dyDescent="0.3">
      <c r="A34" s="17"/>
      <c r="B34" s="17"/>
      <c r="C34" s="53"/>
      <c r="D34" s="67"/>
      <c r="E34" s="68"/>
      <c r="F34" s="60"/>
      <c r="G34" s="60"/>
      <c r="H34" s="60"/>
      <c r="I34" s="60"/>
      <c r="J34" s="60"/>
    </row>
    <row r="35" spans="1:10" x14ac:dyDescent="0.3">
      <c r="A35" s="17"/>
      <c r="B35" s="17"/>
      <c r="C35" s="53"/>
      <c r="D35" s="67"/>
      <c r="E35" s="68"/>
      <c r="F35" s="60"/>
      <c r="G35" s="60"/>
      <c r="H35" s="60"/>
      <c r="I35" s="60"/>
      <c r="J35" s="60"/>
    </row>
    <row r="36" spans="1:10" x14ac:dyDescent="0.3">
      <c r="A36" s="17"/>
      <c r="B36" s="17"/>
      <c r="C36" s="53"/>
      <c r="D36" s="67"/>
      <c r="E36" s="68"/>
      <c r="F36" s="60"/>
      <c r="G36" s="60"/>
      <c r="H36" s="60"/>
      <c r="I36" s="60"/>
      <c r="J36" s="60"/>
    </row>
    <row r="37" spans="1:10" x14ac:dyDescent="0.3">
      <c r="A37" s="17"/>
      <c r="B37" s="17"/>
      <c r="C37" s="53"/>
      <c r="D37" s="67"/>
      <c r="E37" s="68"/>
      <c r="F37" s="60"/>
      <c r="G37" s="60"/>
      <c r="H37" s="60"/>
      <c r="I37" s="60"/>
      <c r="J37" s="60"/>
    </row>
    <row r="38" spans="1:10" x14ac:dyDescent="0.3">
      <c r="A38" s="17"/>
      <c r="B38" s="17"/>
      <c r="C38" s="53"/>
      <c r="D38" s="67"/>
      <c r="E38" s="68"/>
      <c r="F38" s="60"/>
      <c r="G38" s="60"/>
      <c r="H38" s="60"/>
      <c r="I38" s="60"/>
      <c r="J38" s="60"/>
    </row>
    <row r="39" spans="1:10" x14ac:dyDescent="0.3">
      <c r="A39" s="17"/>
      <c r="B39" s="17"/>
      <c r="C39" s="53"/>
      <c r="D39" s="67"/>
      <c r="E39" s="68"/>
      <c r="F39" s="60"/>
      <c r="G39" s="60"/>
      <c r="H39" s="60"/>
      <c r="I39" s="60"/>
      <c r="J39" s="60"/>
    </row>
    <row r="40" spans="1:10" x14ac:dyDescent="0.3">
      <c r="A40" s="17"/>
      <c r="B40" s="17"/>
      <c r="C40" s="53"/>
      <c r="D40" s="67"/>
      <c r="E40" s="68"/>
      <c r="F40" s="60"/>
      <c r="G40" s="60"/>
      <c r="H40" s="60"/>
      <c r="I40" s="60"/>
      <c r="J40" s="60"/>
    </row>
    <row r="41" spans="1:10" x14ac:dyDescent="0.3">
      <c r="A41" s="17"/>
      <c r="B41" s="17"/>
      <c r="C41" s="53"/>
      <c r="D41" s="67"/>
      <c r="E41" s="68"/>
      <c r="F41" s="60"/>
      <c r="G41" s="60"/>
      <c r="H41" s="60"/>
      <c r="I41" s="60"/>
      <c r="J41" s="60"/>
    </row>
    <row r="42" spans="1:10" x14ac:dyDescent="0.3">
      <c r="A42" s="17"/>
      <c r="B42" s="17"/>
      <c r="C42" s="53"/>
      <c r="D42" s="67"/>
      <c r="E42" s="68"/>
      <c r="F42" s="60"/>
      <c r="G42" s="60"/>
      <c r="H42" s="60"/>
      <c r="I42" s="60"/>
      <c r="J42" s="60"/>
    </row>
    <row r="43" spans="1:10" x14ac:dyDescent="0.3">
      <c r="A43" s="17"/>
      <c r="B43" s="17"/>
      <c r="C43" s="53"/>
      <c r="D43" s="67"/>
      <c r="E43" s="68"/>
      <c r="F43" s="60"/>
      <c r="G43" s="60"/>
      <c r="H43" s="60"/>
      <c r="I43" s="60"/>
      <c r="J43" s="60"/>
    </row>
    <row r="44" spans="1:10" x14ac:dyDescent="0.3">
      <c r="A44" s="17"/>
      <c r="B44" s="17"/>
      <c r="C44" s="53"/>
      <c r="D44" s="67"/>
      <c r="E44" s="68"/>
      <c r="F44" s="60"/>
      <c r="G44" s="60"/>
      <c r="H44" s="60"/>
      <c r="I44" s="60"/>
      <c r="J44" s="60"/>
    </row>
    <row r="45" spans="1:10" x14ac:dyDescent="0.3">
      <c r="A45" s="17"/>
      <c r="B45" s="17"/>
      <c r="C45" s="53"/>
      <c r="D45" s="67"/>
      <c r="E45" s="68"/>
      <c r="F45" s="60"/>
      <c r="G45" s="60"/>
      <c r="H45" s="60"/>
      <c r="I45" s="60"/>
      <c r="J45" s="60"/>
    </row>
    <row r="46" spans="1:10" x14ac:dyDescent="0.3">
      <c r="A46" s="17"/>
      <c r="B46" s="17"/>
      <c r="C46" s="53"/>
      <c r="D46" s="67"/>
      <c r="E46" s="68"/>
      <c r="F46" s="60"/>
      <c r="G46" s="60"/>
      <c r="H46" s="60"/>
      <c r="I46" s="60"/>
      <c r="J46" s="60"/>
    </row>
    <row r="47" spans="1:10" x14ac:dyDescent="0.3">
      <c r="A47" s="17"/>
      <c r="B47" s="17"/>
      <c r="C47" s="53"/>
      <c r="D47" s="67"/>
      <c r="E47" s="68"/>
      <c r="F47" s="60"/>
      <c r="G47" s="60"/>
      <c r="H47" s="60"/>
      <c r="I47" s="60"/>
      <c r="J47" s="60"/>
    </row>
    <row r="48" spans="1:10" x14ac:dyDescent="0.3">
      <c r="A48" s="17"/>
      <c r="B48" s="17"/>
      <c r="C48" s="53"/>
      <c r="D48" s="67"/>
      <c r="E48" s="68"/>
      <c r="F48" s="60"/>
      <c r="G48" s="60"/>
      <c r="H48" s="60"/>
      <c r="I48" s="60"/>
      <c r="J48" s="60"/>
    </row>
    <row r="49" spans="1:10" x14ac:dyDescent="0.3">
      <c r="A49" s="17"/>
      <c r="B49" s="17"/>
      <c r="C49" s="53"/>
      <c r="D49" s="67"/>
      <c r="E49" s="68"/>
      <c r="F49" s="60"/>
      <c r="G49" s="60"/>
      <c r="H49" s="60"/>
      <c r="I49" s="60"/>
      <c r="J49" s="60"/>
    </row>
    <row r="50" spans="1:10" x14ac:dyDescent="0.3">
      <c r="A50" s="17"/>
      <c r="B50" s="17"/>
      <c r="C50" s="53"/>
      <c r="D50" s="67"/>
      <c r="E50" s="68"/>
      <c r="F50" s="60"/>
      <c r="G50" s="60"/>
      <c r="H50" s="60"/>
      <c r="I50" s="60"/>
      <c r="J50" s="60"/>
    </row>
    <row r="51" spans="1:10" x14ac:dyDescent="0.3">
      <c r="A51" s="17"/>
      <c r="B51" s="17"/>
      <c r="C51" s="53"/>
      <c r="D51" s="67"/>
      <c r="E51" s="68"/>
      <c r="F51" s="60"/>
      <c r="G51" s="60"/>
      <c r="H51" s="60"/>
      <c r="I51" s="60"/>
      <c r="J51" s="60"/>
    </row>
    <row r="52" spans="1:10" x14ac:dyDescent="0.3">
      <c r="A52" s="17"/>
      <c r="B52" s="17"/>
      <c r="C52" s="53"/>
      <c r="D52" s="67"/>
      <c r="E52" s="68"/>
      <c r="F52" s="60"/>
      <c r="G52" s="60"/>
      <c r="H52" s="60"/>
      <c r="I52" s="60"/>
      <c r="J52" s="60"/>
    </row>
    <row r="53" spans="1:10" x14ac:dyDescent="0.3">
      <c r="A53" s="17"/>
      <c r="B53" s="17"/>
      <c r="C53" s="53"/>
      <c r="D53" s="67"/>
      <c r="E53" s="68"/>
      <c r="F53" s="60"/>
      <c r="G53" s="60"/>
      <c r="H53" s="60"/>
      <c r="I53" s="60"/>
      <c r="J53" s="60"/>
    </row>
    <row r="54" spans="1:10" x14ac:dyDescent="0.3">
      <c r="A54" s="17"/>
      <c r="B54" s="17"/>
      <c r="C54" s="53"/>
      <c r="D54" s="67"/>
      <c r="E54" s="68"/>
      <c r="F54" s="60"/>
      <c r="G54" s="60"/>
      <c r="H54" s="60"/>
      <c r="I54" s="60"/>
      <c r="J54" s="60"/>
    </row>
    <row r="55" spans="1:10" x14ac:dyDescent="0.3">
      <c r="A55" s="17"/>
      <c r="B55" s="17"/>
      <c r="C55" s="53"/>
      <c r="D55" s="67"/>
      <c r="E55" s="68"/>
      <c r="F55" s="60"/>
      <c r="G55" s="60"/>
      <c r="H55" s="60"/>
      <c r="I55" s="60"/>
      <c r="J55" s="60"/>
    </row>
    <row r="56" spans="1:10" x14ac:dyDescent="0.3">
      <c r="A56" s="17"/>
      <c r="B56" s="17"/>
      <c r="C56" s="53"/>
      <c r="D56" s="67"/>
      <c r="E56" s="68"/>
      <c r="F56" s="60"/>
      <c r="G56" s="60"/>
      <c r="H56" s="60"/>
      <c r="I56" s="60"/>
      <c r="J56" s="60"/>
    </row>
    <row r="57" spans="1:10" x14ac:dyDescent="0.3">
      <c r="A57" s="17"/>
      <c r="B57" s="17"/>
      <c r="C57" s="53"/>
      <c r="D57" s="67"/>
      <c r="E57" s="68"/>
      <c r="F57" s="60"/>
      <c r="G57" s="60"/>
      <c r="H57" s="60"/>
      <c r="I57" s="60"/>
      <c r="J57" s="60"/>
    </row>
    <row r="58" spans="1:10" x14ac:dyDescent="0.3">
      <c r="E58" s="61"/>
      <c r="F58" s="61"/>
      <c r="G58" s="61"/>
      <c r="H58" s="62"/>
      <c r="I58" s="62"/>
      <c r="J58" s="61"/>
    </row>
    <row r="59" spans="1:10" x14ac:dyDescent="0.3">
      <c r="E59" s="61"/>
      <c r="F59" s="61"/>
      <c r="G59" s="61"/>
      <c r="H59" s="62"/>
      <c r="I59" s="62"/>
      <c r="J59" s="61"/>
    </row>
  </sheetData>
  <sheetProtection password="CC7B" sheet="1" objects="1" scenarios="1" insertRows="0" selectLockedCells="1"/>
  <mergeCells count="8">
    <mergeCell ref="A8:B8"/>
    <mergeCell ref="E4:I4"/>
    <mergeCell ref="J4:J6"/>
    <mergeCell ref="E5:E6"/>
    <mergeCell ref="F5:F6"/>
    <mergeCell ref="G5:G6"/>
    <mergeCell ref="H5:H6"/>
    <mergeCell ref="I5:I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MATHEMATICS 0845 Paper 1 </vt:lpstr>
      <vt:lpstr>MATHEMATICS 0845 Paper 2</vt:lpstr>
      <vt:lpstr>MATHEMATICS 0845 Paper 1 and 2</vt:lpstr>
      <vt:lpstr>Year Group</vt:lpstr>
    </vt:vector>
  </TitlesOfParts>
  <Company>Cambridge Assessment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Talbot</dc:creator>
  <cp:lastModifiedBy>Rachel Talbot</cp:lastModifiedBy>
  <dcterms:created xsi:type="dcterms:W3CDTF">2020-04-24T10:44:58Z</dcterms:created>
  <dcterms:modified xsi:type="dcterms:W3CDTF">2020-08-04T08:01:29Z</dcterms:modified>
</cp:coreProperties>
</file>