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2980" windowHeight="9024"/>
  </bookViews>
  <sheets>
    <sheet name="Instructions" sheetId="2" r:id="rId1"/>
    <sheet name="E2L 0837 Paper 1 " sheetId="1" r:id="rId2"/>
    <sheet name="E2L 0837 Paper 2" sheetId="7" r:id="rId3"/>
    <sheet name="E2L 0837 Paper 3" sheetId="10" r:id="rId4"/>
    <sheet name="E2L 0837 Paper 1, 2 and 3" sheetId="6" r:id="rId5"/>
    <sheet name="Year Group" sheetId="11" r:id="rId6"/>
  </sheets>
  <calcPr calcId="145621"/>
</workbook>
</file>

<file path=xl/calcChain.xml><?xml version="1.0" encoding="utf-8"?>
<calcChain xmlns="http://schemas.openxmlformats.org/spreadsheetml/2006/main">
  <c r="E8" i="6" l="1"/>
  <c r="AK9" i="1"/>
  <c r="O7" i="11"/>
  <c r="N7" i="11"/>
  <c r="M7" i="11"/>
  <c r="L7" i="11"/>
  <c r="K7" i="11"/>
  <c r="J7" i="11"/>
  <c r="I7" i="11"/>
  <c r="H7" i="11"/>
  <c r="G7" i="11"/>
  <c r="F7" i="11"/>
  <c r="E7" i="11"/>
  <c r="P7" i="11" s="1"/>
  <c r="L9" i="6"/>
  <c r="M9" i="6"/>
  <c r="N9" i="6"/>
  <c r="O9" i="6"/>
  <c r="N10" i="6"/>
  <c r="O10" i="6"/>
  <c r="G11" i="6"/>
  <c r="K11" i="6"/>
  <c r="N11" i="6"/>
  <c r="O11" i="6"/>
  <c r="F12" i="6"/>
  <c r="G12" i="6"/>
  <c r="H12" i="6"/>
  <c r="J12" i="6"/>
  <c r="K12" i="6"/>
  <c r="L12" i="6"/>
  <c r="M12" i="6"/>
  <c r="N12" i="6"/>
  <c r="O12" i="6"/>
  <c r="E13" i="6"/>
  <c r="F13" i="6"/>
  <c r="G13" i="6"/>
  <c r="H13" i="6"/>
  <c r="J13" i="6"/>
  <c r="K13" i="6"/>
  <c r="L13" i="6"/>
  <c r="M13" i="6"/>
  <c r="N13" i="6"/>
  <c r="O13" i="6"/>
  <c r="E14" i="6"/>
  <c r="F14" i="6"/>
  <c r="G14" i="6"/>
  <c r="H14" i="6"/>
  <c r="J14" i="6"/>
  <c r="K14" i="6"/>
  <c r="L14" i="6"/>
  <c r="M14" i="6"/>
  <c r="N14" i="6"/>
  <c r="O14" i="6"/>
  <c r="E15" i="6"/>
  <c r="F15" i="6"/>
  <c r="G15" i="6"/>
  <c r="H15" i="6"/>
  <c r="J15" i="6"/>
  <c r="K15" i="6"/>
  <c r="L15" i="6"/>
  <c r="M15" i="6"/>
  <c r="N15" i="6"/>
  <c r="O15" i="6"/>
  <c r="E16" i="6"/>
  <c r="F16" i="6"/>
  <c r="G16" i="6"/>
  <c r="H16" i="6"/>
  <c r="J16" i="6"/>
  <c r="K16" i="6"/>
  <c r="L16" i="6"/>
  <c r="M16" i="6"/>
  <c r="N16" i="6"/>
  <c r="O16" i="6"/>
  <c r="E17" i="6"/>
  <c r="F17" i="6"/>
  <c r="G17" i="6"/>
  <c r="H17" i="6"/>
  <c r="J17" i="6"/>
  <c r="K17" i="6"/>
  <c r="L17" i="6"/>
  <c r="M17" i="6"/>
  <c r="N17" i="6"/>
  <c r="O17" i="6"/>
  <c r="E18" i="6"/>
  <c r="F18" i="6"/>
  <c r="G18" i="6"/>
  <c r="H18" i="6"/>
  <c r="J18" i="6"/>
  <c r="K18" i="6"/>
  <c r="L18" i="6"/>
  <c r="M18" i="6"/>
  <c r="N18" i="6"/>
  <c r="O18" i="6"/>
  <c r="E19" i="6"/>
  <c r="F19" i="6"/>
  <c r="G19" i="6"/>
  <c r="H19" i="6"/>
  <c r="J19" i="6"/>
  <c r="K19" i="6"/>
  <c r="L19" i="6"/>
  <c r="M19" i="6"/>
  <c r="N19" i="6"/>
  <c r="O19" i="6"/>
  <c r="E20" i="6"/>
  <c r="F20" i="6"/>
  <c r="G20" i="6"/>
  <c r="H20" i="6"/>
  <c r="J20" i="6"/>
  <c r="K20" i="6"/>
  <c r="L20" i="6"/>
  <c r="M20" i="6"/>
  <c r="N20" i="6"/>
  <c r="O20" i="6"/>
  <c r="E21" i="6"/>
  <c r="F21" i="6"/>
  <c r="G21" i="6"/>
  <c r="H21" i="6"/>
  <c r="J21" i="6"/>
  <c r="K21" i="6"/>
  <c r="L21" i="6"/>
  <c r="M21" i="6"/>
  <c r="N21" i="6"/>
  <c r="O21" i="6"/>
  <c r="E22" i="6"/>
  <c r="F22" i="6"/>
  <c r="G22" i="6"/>
  <c r="H22" i="6"/>
  <c r="J22" i="6"/>
  <c r="K22" i="6"/>
  <c r="L22" i="6"/>
  <c r="M22" i="6"/>
  <c r="N22" i="6"/>
  <c r="O22" i="6"/>
  <c r="E23" i="6"/>
  <c r="F23" i="6"/>
  <c r="G23" i="6"/>
  <c r="H23" i="6"/>
  <c r="J23" i="6"/>
  <c r="K23" i="6"/>
  <c r="L23" i="6"/>
  <c r="M23" i="6"/>
  <c r="N23" i="6"/>
  <c r="O23" i="6"/>
  <c r="E24" i="6"/>
  <c r="F24" i="6"/>
  <c r="G24" i="6"/>
  <c r="H24" i="6"/>
  <c r="J24" i="6"/>
  <c r="K24" i="6"/>
  <c r="L24" i="6"/>
  <c r="M24" i="6"/>
  <c r="N24" i="6"/>
  <c r="O24" i="6"/>
  <c r="E25" i="6"/>
  <c r="F25" i="6"/>
  <c r="G25" i="6"/>
  <c r="H25" i="6"/>
  <c r="J25" i="6"/>
  <c r="K25" i="6"/>
  <c r="L25" i="6"/>
  <c r="M25" i="6"/>
  <c r="N25" i="6"/>
  <c r="O25" i="6"/>
  <c r="E26" i="6"/>
  <c r="F26" i="6"/>
  <c r="G26" i="6"/>
  <c r="H26" i="6"/>
  <c r="J26" i="6"/>
  <c r="K26" i="6"/>
  <c r="L26" i="6"/>
  <c r="M26" i="6"/>
  <c r="N26" i="6"/>
  <c r="O26" i="6"/>
  <c r="E27" i="6"/>
  <c r="F27" i="6"/>
  <c r="G27" i="6"/>
  <c r="H27" i="6"/>
  <c r="J27" i="6"/>
  <c r="K27" i="6"/>
  <c r="L27" i="6"/>
  <c r="M27" i="6"/>
  <c r="N27" i="6"/>
  <c r="O27" i="6"/>
  <c r="E28" i="6"/>
  <c r="F28" i="6"/>
  <c r="G28" i="6"/>
  <c r="H28" i="6"/>
  <c r="J28" i="6"/>
  <c r="K28" i="6"/>
  <c r="L28" i="6"/>
  <c r="M28" i="6"/>
  <c r="N28" i="6"/>
  <c r="O28" i="6"/>
  <c r="E29" i="6"/>
  <c r="F29" i="6"/>
  <c r="G29" i="6"/>
  <c r="H29" i="6"/>
  <c r="J29" i="6"/>
  <c r="K29" i="6"/>
  <c r="L29" i="6"/>
  <c r="M29" i="6"/>
  <c r="N29" i="6"/>
  <c r="O29" i="6"/>
  <c r="E30" i="6"/>
  <c r="F30" i="6"/>
  <c r="G30" i="6"/>
  <c r="H30" i="6"/>
  <c r="J30" i="6"/>
  <c r="K30" i="6"/>
  <c r="L30" i="6"/>
  <c r="M30" i="6"/>
  <c r="N30" i="6"/>
  <c r="O30" i="6"/>
  <c r="E31" i="6"/>
  <c r="F31" i="6"/>
  <c r="G31" i="6"/>
  <c r="H31" i="6"/>
  <c r="J31" i="6"/>
  <c r="K31" i="6"/>
  <c r="L31" i="6"/>
  <c r="M31" i="6"/>
  <c r="N31" i="6"/>
  <c r="O31" i="6"/>
  <c r="E32" i="6"/>
  <c r="F32" i="6"/>
  <c r="G32" i="6"/>
  <c r="H32" i="6"/>
  <c r="J32" i="6"/>
  <c r="K32" i="6"/>
  <c r="L32" i="6"/>
  <c r="M32" i="6"/>
  <c r="N32" i="6"/>
  <c r="O32" i="6"/>
  <c r="E33" i="6"/>
  <c r="F33" i="6"/>
  <c r="G33" i="6"/>
  <c r="H33" i="6"/>
  <c r="J33" i="6"/>
  <c r="K33" i="6"/>
  <c r="L33" i="6"/>
  <c r="M33" i="6"/>
  <c r="N33" i="6"/>
  <c r="O33" i="6"/>
  <c r="E34" i="6"/>
  <c r="F34" i="6"/>
  <c r="G34" i="6"/>
  <c r="H34" i="6"/>
  <c r="J34" i="6"/>
  <c r="K34" i="6"/>
  <c r="L34" i="6"/>
  <c r="M34" i="6"/>
  <c r="N34" i="6"/>
  <c r="O34" i="6"/>
  <c r="E35" i="6"/>
  <c r="F35" i="6"/>
  <c r="G35" i="6"/>
  <c r="H35" i="6"/>
  <c r="J35" i="6"/>
  <c r="K35" i="6"/>
  <c r="L35" i="6"/>
  <c r="M35" i="6"/>
  <c r="N35" i="6"/>
  <c r="O35" i="6"/>
  <c r="E36" i="6"/>
  <c r="F36" i="6"/>
  <c r="G36" i="6"/>
  <c r="H36" i="6"/>
  <c r="J36" i="6"/>
  <c r="K36" i="6"/>
  <c r="L36" i="6"/>
  <c r="M36" i="6"/>
  <c r="N36" i="6"/>
  <c r="O36" i="6"/>
  <c r="E37" i="6"/>
  <c r="F37" i="6"/>
  <c r="G37" i="6"/>
  <c r="H37" i="6"/>
  <c r="J37" i="6"/>
  <c r="K37" i="6"/>
  <c r="L37" i="6"/>
  <c r="M37" i="6"/>
  <c r="N37" i="6"/>
  <c r="O37" i="6"/>
  <c r="E38" i="6"/>
  <c r="F38" i="6"/>
  <c r="G38" i="6"/>
  <c r="H38" i="6"/>
  <c r="J38" i="6"/>
  <c r="K38" i="6"/>
  <c r="L38" i="6"/>
  <c r="M38" i="6"/>
  <c r="N38" i="6"/>
  <c r="O38" i="6"/>
  <c r="E39" i="6"/>
  <c r="F39" i="6"/>
  <c r="G39" i="6"/>
  <c r="H39" i="6"/>
  <c r="J39" i="6"/>
  <c r="K39" i="6"/>
  <c r="L39" i="6"/>
  <c r="M39" i="6"/>
  <c r="N39" i="6"/>
  <c r="O39" i="6"/>
  <c r="E40" i="6"/>
  <c r="F40" i="6"/>
  <c r="G40" i="6"/>
  <c r="H40" i="6"/>
  <c r="J40" i="6"/>
  <c r="K40" i="6"/>
  <c r="L40" i="6"/>
  <c r="M40" i="6"/>
  <c r="N40" i="6"/>
  <c r="O40" i="6"/>
  <c r="E41" i="6"/>
  <c r="F41" i="6"/>
  <c r="G41" i="6"/>
  <c r="H41" i="6"/>
  <c r="J41" i="6"/>
  <c r="K41" i="6"/>
  <c r="L41" i="6"/>
  <c r="M41" i="6"/>
  <c r="N41" i="6"/>
  <c r="O41" i="6"/>
  <c r="E42" i="6"/>
  <c r="F42" i="6"/>
  <c r="G42" i="6"/>
  <c r="H42" i="6"/>
  <c r="J42" i="6"/>
  <c r="K42" i="6"/>
  <c r="L42" i="6"/>
  <c r="M42" i="6"/>
  <c r="N42" i="6"/>
  <c r="O42" i="6"/>
  <c r="E43" i="6"/>
  <c r="F43" i="6"/>
  <c r="G43" i="6"/>
  <c r="H43" i="6"/>
  <c r="J43" i="6"/>
  <c r="K43" i="6"/>
  <c r="L43" i="6"/>
  <c r="M43" i="6"/>
  <c r="N43" i="6"/>
  <c r="O43" i="6"/>
  <c r="E44" i="6"/>
  <c r="F44" i="6"/>
  <c r="G44" i="6"/>
  <c r="H44" i="6"/>
  <c r="J44" i="6"/>
  <c r="K44" i="6"/>
  <c r="L44" i="6"/>
  <c r="M44" i="6"/>
  <c r="N44" i="6"/>
  <c r="O44" i="6"/>
  <c r="E45" i="6"/>
  <c r="F45" i="6"/>
  <c r="G45" i="6"/>
  <c r="H45" i="6"/>
  <c r="J45" i="6"/>
  <c r="K45" i="6"/>
  <c r="L45" i="6"/>
  <c r="M45" i="6"/>
  <c r="N45" i="6"/>
  <c r="O45" i="6"/>
  <c r="E46" i="6"/>
  <c r="F46" i="6"/>
  <c r="G46" i="6"/>
  <c r="H46" i="6"/>
  <c r="J46" i="6"/>
  <c r="K46" i="6"/>
  <c r="L46" i="6"/>
  <c r="M46" i="6"/>
  <c r="N46" i="6"/>
  <c r="O46" i="6"/>
  <c r="E47" i="6"/>
  <c r="F47" i="6"/>
  <c r="G47" i="6"/>
  <c r="H47" i="6"/>
  <c r="J47" i="6"/>
  <c r="K47" i="6"/>
  <c r="L47" i="6"/>
  <c r="M47" i="6"/>
  <c r="N47" i="6"/>
  <c r="O47" i="6"/>
  <c r="E48" i="6"/>
  <c r="F48" i="6"/>
  <c r="G48" i="6"/>
  <c r="H48" i="6"/>
  <c r="J48" i="6"/>
  <c r="K48" i="6"/>
  <c r="L48" i="6"/>
  <c r="M48" i="6"/>
  <c r="N48" i="6"/>
  <c r="O48" i="6"/>
  <c r="E49" i="6"/>
  <c r="F49" i="6"/>
  <c r="G49" i="6"/>
  <c r="H49" i="6"/>
  <c r="J49" i="6"/>
  <c r="K49" i="6"/>
  <c r="L49" i="6"/>
  <c r="M49" i="6"/>
  <c r="N49" i="6"/>
  <c r="O49" i="6"/>
  <c r="E50" i="6"/>
  <c r="F50" i="6"/>
  <c r="G50" i="6"/>
  <c r="H50" i="6"/>
  <c r="J50" i="6"/>
  <c r="K50" i="6"/>
  <c r="L50" i="6"/>
  <c r="M50" i="6"/>
  <c r="N50" i="6"/>
  <c r="O50" i="6"/>
  <c r="E51" i="6"/>
  <c r="F51" i="6"/>
  <c r="G51" i="6"/>
  <c r="H51" i="6"/>
  <c r="J51" i="6"/>
  <c r="K51" i="6"/>
  <c r="L51" i="6"/>
  <c r="M51" i="6"/>
  <c r="N51" i="6"/>
  <c r="O51" i="6"/>
  <c r="E52" i="6"/>
  <c r="F52" i="6"/>
  <c r="G52" i="6"/>
  <c r="H52" i="6"/>
  <c r="J52" i="6"/>
  <c r="K52" i="6"/>
  <c r="L52" i="6"/>
  <c r="M52" i="6"/>
  <c r="N52" i="6"/>
  <c r="O52" i="6"/>
  <c r="E53" i="6"/>
  <c r="F53" i="6"/>
  <c r="G53" i="6"/>
  <c r="H53" i="6"/>
  <c r="J53" i="6"/>
  <c r="K53" i="6"/>
  <c r="L53" i="6"/>
  <c r="M53" i="6"/>
  <c r="N53" i="6"/>
  <c r="O53" i="6"/>
  <c r="E54" i="6"/>
  <c r="F54" i="6"/>
  <c r="G54" i="6"/>
  <c r="H54" i="6"/>
  <c r="J54" i="6"/>
  <c r="K54" i="6"/>
  <c r="L54" i="6"/>
  <c r="M54" i="6"/>
  <c r="N54" i="6"/>
  <c r="O54" i="6"/>
  <c r="E55" i="6"/>
  <c r="F55" i="6"/>
  <c r="G55" i="6"/>
  <c r="H55" i="6"/>
  <c r="J55" i="6"/>
  <c r="K55" i="6"/>
  <c r="L55" i="6"/>
  <c r="M55" i="6"/>
  <c r="N55" i="6"/>
  <c r="O55" i="6"/>
  <c r="E56" i="6"/>
  <c r="F56" i="6"/>
  <c r="G56" i="6"/>
  <c r="H56" i="6"/>
  <c r="J56" i="6"/>
  <c r="K56" i="6"/>
  <c r="L56" i="6"/>
  <c r="M56" i="6"/>
  <c r="N56" i="6"/>
  <c r="O56" i="6"/>
  <c r="M8" i="6"/>
  <c r="O7" i="6"/>
  <c r="N7" i="6"/>
  <c r="M7" i="6"/>
  <c r="L7" i="6"/>
  <c r="K7" i="6"/>
  <c r="J7" i="6"/>
  <c r="I7" i="6"/>
  <c r="H7" i="6"/>
  <c r="P7" i="6" s="1"/>
  <c r="G7" i="6"/>
  <c r="F7" i="6"/>
  <c r="E7" i="6"/>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S10" i="7"/>
  <c r="G9" i="6" s="1"/>
  <c r="S11" i="7"/>
  <c r="G10" i="6" s="1"/>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9" i="7"/>
  <c r="G8" i="6" s="1"/>
  <c r="S7" i="7"/>
  <c r="R9" i="7"/>
  <c r="R10" i="7"/>
  <c r="T10" i="7"/>
  <c r="K9" i="6" s="1"/>
  <c r="U10" i="7"/>
  <c r="V10" i="7"/>
  <c r="W10" i="7"/>
  <c r="R11" i="7"/>
  <c r="T11" i="7"/>
  <c r="K10" i="6" s="1"/>
  <c r="U11" i="7"/>
  <c r="L10" i="6" s="1"/>
  <c r="V11" i="7"/>
  <c r="M10" i="6" s="1"/>
  <c r="W11" i="7"/>
  <c r="R12" i="7"/>
  <c r="T12" i="7"/>
  <c r="U12" i="7"/>
  <c r="L11" i="6" s="1"/>
  <c r="V12" i="7"/>
  <c r="M11" i="6" s="1"/>
  <c r="W12" i="7"/>
  <c r="R13" i="7"/>
  <c r="T13" i="7"/>
  <c r="U13" i="7"/>
  <c r="V13" i="7"/>
  <c r="W13" i="7"/>
  <c r="R14" i="7"/>
  <c r="T14" i="7"/>
  <c r="U14" i="7"/>
  <c r="V14" i="7"/>
  <c r="W14" i="7"/>
  <c r="R15" i="7"/>
  <c r="T15" i="7"/>
  <c r="U15" i="7"/>
  <c r="V15" i="7"/>
  <c r="W15" i="7"/>
  <c r="R16" i="7"/>
  <c r="T16" i="7"/>
  <c r="U16" i="7"/>
  <c r="V16" i="7"/>
  <c r="W16" i="7"/>
  <c r="R17" i="7"/>
  <c r="T17" i="7"/>
  <c r="U17" i="7"/>
  <c r="V17" i="7"/>
  <c r="W17" i="7"/>
  <c r="R18" i="7"/>
  <c r="T18" i="7"/>
  <c r="U18" i="7"/>
  <c r="V18" i="7"/>
  <c r="W18" i="7"/>
  <c r="R19" i="7"/>
  <c r="T19" i="7"/>
  <c r="U19" i="7"/>
  <c r="V19" i="7"/>
  <c r="W19" i="7"/>
  <c r="R20" i="7"/>
  <c r="T20" i="7"/>
  <c r="U20" i="7"/>
  <c r="V20" i="7"/>
  <c r="W20" i="7"/>
  <c r="R21" i="7"/>
  <c r="T21" i="7"/>
  <c r="U21" i="7"/>
  <c r="V21" i="7"/>
  <c r="W21" i="7"/>
  <c r="R22" i="7"/>
  <c r="T22" i="7"/>
  <c r="U22" i="7"/>
  <c r="V22" i="7"/>
  <c r="W22" i="7"/>
  <c r="R23" i="7"/>
  <c r="T23" i="7"/>
  <c r="U23" i="7"/>
  <c r="V23" i="7"/>
  <c r="W23" i="7"/>
  <c r="R24" i="7"/>
  <c r="T24" i="7"/>
  <c r="U24" i="7"/>
  <c r="V24" i="7"/>
  <c r="W24" i="7"/>
  <c r="R25" i="7"/>
  <c r="T25" i="7"/>
  <c r="U25" i="7"/>
  <c r="V25" i="7"/>
  <c r="W25" i="7"/>
  <c r="R26" i="7"/>
  <c r="T26" i="7"/>
  <c r="U26" i="7"/>
  <c r="V26" i="7"/>
  <c r="W26" i="7"/>
  <c r="R27" i="7"/>
  <c r="T27" i="7"/>
  <c r="U27" i="7"/>
  <c r="V27" i="7"/>
  <c r="W27" i="7"/>
  <c r="R28" i="7"/>
  <c r="T28" i="7"/>
  <c r="U28" i="7"/>
  <c r="V28" i="7"/>
  <c r="W28" i="7"/>
  <c r="R29" i="7"/>
  <c r="T29" i="7"/>
  <c r="U29" i="7"/>
  <c r="V29" i="7"/>
  <c r="W29" i="7"/>
  <c r="R30" i="7"/>
  <c r="T30" i="7"/>
  <c r="U30" i="7"/>
  <c r="V30" i="7"/>
  <c r="W30" i="7"/>
  <c r="R31" i="7"/>
  <c r="T31" i="7"/>
  <c r="U31" i="7"/>
  <c r="V31" i="7"/>
  <c r="W31" i="7"/>
  <c r="R32" i="7"/>
  <c r="T32" i="7"/>
  <c r="U32" i="7"/>
  <c r="V32" i="7"/>
  <c r="W32" i="7"/>
  <c r="R33" i="7"/>
  <c r="T33" i="7"/>
  <c r="U33" i="7"/>
  <c r="V33" i="7"/>
  <c r="W33" i="7"/>
  <c r="R34" i="7"/>
  <c r="T34" i="7"/>
  <c r="U34" i="7"/>
  <c r="V34" i="7"/>
  <c r="W34" i="7"/>
  <c r="R35" i="7"/>
  <c r="T35" i="7"/>
  <c r="U35" i="7"/>
  <c r="V35" i="7"/>
  <c r="W35" i="7"/>
  <c r="R36" i="7"/>
  <c r="T36" i="7"/>
  <c r="U36" i="7"/>
  <c r="V36" i="7"/>
  <c r="W36" i="7"/>
  <c r="R37" i="7"/>
  <c r="T37" i="7"/>
  <c r="U37" i="7"/>
  <c r="V37" i="7"/>
  <c r="W37" i="7"/>
  <c r="R38" i="7"/>
  <c r="T38" i="7"/>
  <c r="U38" i="7"/>
  <c r="V38" i="7"/>
  <c r="W38" i="7"/>
  <c r="R39" i="7"/>
  <c r="T39" i="7"/>
  <c r="U39" i="7"/>
  <c r="V39" i="7"/>
  <c r="W39" i="7"/>
  <c r="R40" i="7"/>
  <c r="T40" i="7"/>
  <c r="U40" i="7"/>
  <c r="V40" i="7"/>
  <c r="W40" i="7"/>
  <c r="R41" i="7"/>
  <c r="T41" i="7"/>
  <c r="U41" i="7"/>
  <c r="V41" i="7"/>
  <c r="W41" i="7"/>
  <c r="R42" i="7"/>
  <c r="T42" i="7"/>
  <c r="U42" i="7"/>
  <c r="V42" i="7"/>
  <c r="W42" i="7"/>
  <c r="R43" i="7"/>
  <c r="T43" i="7"/>
  <c r="U43" i="7"/>
  <c r="V43" i="7"/>
  <c r="W43" i="7"/>
  <c r="R44" i="7"/>
  <c r="T44" i="7"/>
  <c r="U44" i="7"/>
  <c r="V44" i="7"/>
  <c r="W44" i="7"/>
  <c r="R45" i="7"/>
  <c r="T45" i="7"/>
  <c r="U45" i="7"/>
  <c r="V45" i="7"/>
  <c r="W45" i="7"/>
  <c r="R46" i="7"/>
  <c r="T46" i="7"/>
  <c r="U46" i="7"/>
  <c r="V46" i="7"/>
  <c r="W46" i="7"/>
  <c r="R47" i="7"/>
  <c r="T47" i="7"/>
  <c r="U47" i="7"/>
  <c r="V47" i="7"/>
  <c r="W47" i="7"/>
  <c r="R48" i="7"/>
  <c r="T48" i="7"/>
  <c r="U48" i="7"/>
  <c r="V48" i="7"/>
  <c r="W48" i="7"/>
  <c r="R49" i="7"/>
  <c r="T49" i="7"/>
  <c r="U49" i="7"/>
  <c r="V49" i="7"/>
  <c r="W49" i="7"/>
  <c r="R50" i="7"/>
  <c r="T50" i="7"/>
  <c r="U50" i="7"/>
  <c r="V50" i="7"/>
  <c r="W50" i="7"/>
  <c r="R51" i="7"/>
  <c r="T51" i="7"/>
  <c r="U51" i="7"/>
  <c r="V51" i="7"/>
  <c r="W51" i="7"/>
  <c r="R52" i="7"/>
  <c r="T52" i="7"/>
  <c r="U52" i="7"/>
  <c r="V52" i="7"/>
  <c r="W52" i="7"/>
  <c r="R53" i="7"/>
  <c r="T53" i="7"/>
  <c r="U53" i="7"/>
  <c r="V53" i="7"/>
  <c r="W53" i="7"/>
  <c r="R54" i="7"/>
  <c r="T54" i="7"/>
  <c r="U54" i="7"/>
  <c r="V54" i="7"/>
  <c r="W54" i="7"/>
  <c r="R55" i="7"/>
  <c r="T55" i="7"/>
  <c r="U55" i="7"/>
  <c r="V55" i="7"/>
  <c r="W55" i="7"/>
  <c r="R56" i="7"/>
  <c r="T56" i="7"/>
  <c r="U56" i="7"/>
  <c r="V56" i="7"/>
  <c r="W56" i="7"/>
  <c r="R57" i="7"/>
  <c r="T57" i="7"/>
  <c r="U57" i="7"/>
  <c r="V57" i="7"/>
  <c r="W57" i="7"/>
  <c r="R7" i="7"/>
  <c r="U9" i="7"/>
  <c r="L8" i="6" s="1"/>
  <c r="T9" i="7"/>
  <c r="K8" i="6" s="1"/>
  <c r="U7" i="7"/>
  <c r="T7" i="7"/>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A10" i="10"/>
  <c r="AC10" i="10" s="1"/>
  <c r="AB10" i="10"/>
  <c r="AA11" i="10"/>
  <c r="AC11" i="10" s="1"/>
  <c r="AB11" i="10"/>
  <c r="AA12" i="10"/>
  <c r="AB12" i="10"/>
  <c r="AA13" i="10"/>
  <c r="AB13" i="10"/>
  <c r="AA14" i="10"/>
  <c r="AB14" i="10"/>
  <c r="AA15" i="10"/>
  <c r="AB15" i="10"/>
  <c r="AA16" i="10"/>
  <c r="AB16" i="10"/>
  <c r="AA17" i="10"/>
  <c r="AB17" i="10"/>
  <c r="AA18" i="10"/>
  <c r="AB18" i="10"/>
  <c r="AA19" i="10"/>
  <c r="AB19" i="10"/>
  <c r="AA20" i="10"/>
  <c r="AB20" i="10"/>
  <c r="AA21" i="10"/>
  <c r="AB21" i="10"/>
  <c r="AA22" i="10"/>
  <c r="AB22" i="10"/>
  <c r="AA23" i="10"/>
  <c r="AB23" i="10"/>
  <c r="AA24" i="10"/>
  <c r="AB24" i="10"/>
  <c r="AA25" i="10"/>
  <c r="AB25" i="10"/>
  <c r="AA26" i="10"/>
  <c r="AB26" i="10"/>
  <c r="AA27" i="10"/>
  <c r="AB27" i="10"/>
  <c r="AA28" i="10"/>
  <c r="AB28" i="10"/>
  <c r="AA29" i="10"/>
  <c r="AB29" i="10"/>
  <c r="AA30" i="10"/>
  <c r="AB30" i="10"/>
  <c r="AA31" i="10"/>
  <c r="AB31" i="10"/>
  <c r="AA32" i="10"/>
  <c r="AB32" i="10"/>
  <c r="AA33" i="10"/>
  <c r="AB33" i="10"/>
  <c r="AA34" i="10"/>
  <c r="AB34" i="10"/>
  <c r="AA35" i="10"/>
  <c r="AB35" i="10"/>
  <c r="AA36" i="10"/>
  <c r="AB36" i="10"/>
  <c r="AA37" i="10"/>
  <c r="AB37" i="10"/>
  <c r="AA38" i="10"/>
  <c r="AB38" i="10"/>
  <c r="AA39" i="10"/>
  <c r="AB39" i="10"/>
  <c r="AA40" i="10"/>
  <c r="AB40" i="10"/>
  <c r="AA41" i="10"/>
  <c r="AB41" i="10"/>
  <c r="AA42" i="10"/>
  <c r="AB42" i="10"/>
  <c r="AA43" i="10"/>
  <c r="AB43" i="10"/>
  <c r="AA44" i="10"/>
  <c r="AB44" i="10"/>
  <c r="AA45" i="10"/>
  <c r="AB45" i="10"/>
  <c r="AA46" i="10"/>
  <c r="AB46" i="10"/>
  <c r="AA47" i="10"/>
  <c r="AB47" i="10"/>
  <c r="AA48" i="10"/>
  <c r="AB48" i="10"/>
  <c r="AA49" i="10"/>
  <c r="AB49" i="10"/>
  <c r="AA50" i="10"/>
  <c r="AB50" i="10"/>
  <c r="AA51" i="10"/>
  <c r="AB51" i="10"/>
  <c r="AA52" i="10"/>
  <c r="AB52" i="10"/>
  <c r="AA53" i="10"/>
  <c r="AB53" i="10"/>
  <c r="AA54" i="10"/>
  <c r="AB54" i="10"/>
  <c r="AA55" i="10"/>
  <c r="AB55" i="10"/>
  <c r="AA56" i="10"/>
  <c r="AB56" i="10"/>
  <c r="AA57" i="10"/>
  <c r="AB57" i="10"/>
  <c r="AB9" i="10"/>
  <c r="AA9" i="10"/>
  <c r="N8" i="6" s="1"/>
  <c r="AB7" i="10"/>
  <c r="AA7"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V9" i="7"/>
  <c r="V7" i="7"/>
  <c r="AK3"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O8" i="6" l="1"/>
  <c r="AC9" i="10"/>
  <c r="W9" i="7"/>
  <c r="AC12" i="10"/>
  <c r="AN10" i="1"/>
  <c r="I9" i="6" s="1"/>
  <c r="AO10" i="1"/>
  <c r="J9" i="6" s="1"/>
  <c r="AN11" i="1"/>
  <c r="I10" i="6" s="1"/>
  <c r="AO11" i="1"/>
  <c r="J10" i="6" s="1"/>
  <c r="AN12" i="1"/>
  <c r="I11" i="6" s="1"/>
  <c r="AO12" i="1"/>
  <c r="J11" i="6" s="1"/>
  <c r="AN13" i="1"/>
  <c r="I12" i="6" s="1"/>
  <c r="AO13" i="1"/>
  <c r="AN14" i="1"/>
  <c r="I13" i="6" s="1"/>
  <c r="AO14" i="1"/>
  <c r="AN15" i="1"/>
  <c r="I14" i="6" s="1"/>
  <c r="AO15" i="1"/>
  <c r="AN16" i="1"/>
  <c r="I15" i="6" s="1"/>
  <c r="AO16" i="1"/>
  <c r="AN17" i="1"/>
  <c r="I16" i="6" s="1"/>
  <c r="AO17" i="1"/>
  <c r="AN18" i="1"/>
  <c r="I17" i="6" s="1"/>
  <c r="AO18" i="1"/>
  <c r="AN19" i="1"/>
  <c r="I18" i="6" s="1"/>
  <c r="AO19" i="1"/>
  <c r="AN20" i="1"/>
  <c r="I19" i="6" s="1"/>
  <c r="AO20" i="1"/>
  <c r="AN21" i="1"/>
  <c r="I20" i="6" s="1"/>
  <c r="AO21" i="1"/>
  <c r="AN22" i="1"/>
  <c r="I21" i="6" s="1"/>
  <c r="AO22" i="1"/>
  <c r="AN23" i="1"/>
  <c r="I22" i="6" s="1"/>
  <c r="AO23" i="1"/>
  <c r="AN24" i="1"/>
  <c r="I23" i="6" s="1"/>
  <c r="AO24" i="1"/>
  <c r="AN25" i="1"/>
  <c r="I24" i="6" s="1"/>
  <c r="AO25" i="1"/>
  <c r="AN26" i="1"/>
  <c r="I25" i="6" s="1"/>
  <c r="AO26" i="1"/>
  <c r="AN27" i="1"/>
  <c r="I26" i="6" s="1"/>
  <c r="AO27" i="1"/>
  <c r="AN28" i="1"/>
  <c r="I27" i="6" s="1"/>
  <c r="AO28" i="1"/>
  <c r="AN29" i="1"/>
  <c r="I28" i="6" s="1"/>
  <c r="AO29" i="1"/>
  <c r="AN30" i="1"/>
  <c r="I29" i="6" s="1"/>
  <c r="AO30" i="1"/>
  <c r="AN31" i="1"/>
  <c r="I30" i="6" s="1"/>
  <c r="AO31" i="1"/>
  <c r="AN32" i="1"/>
  <c r="I31" i="6" s="1"/>
  <c r="AO32" i="1"/>
  <c r="AN33" i="1"/>
  <c r="I32" i="6" s="1"/>
  <c r="AO33" i="1"/>
  <c r="AN34" i="1"/>
  <c r="I33" i="6" s="1"/>
  <c r="AO34" i="1"/>
  <c r="AN35" i="1"/>
  <c r="I34" i="6" s="1"/>
  <c r="AO35" i="1"/>
  <c r="AN36" i="1"/>
  <c r="I35" i="6" s="1"/>
  <c r="AO36" i="1"/>
  <c r="AN37" i="1"/>
  <c r="I36" i="6" s="1"/>
  <c r="AO37" i="1"/>
  <c r="AN38" i="1"/>
  <c r="I37" i="6" s="1"/>
  <c r="AO38" i="1"/>
  <c r="AN39" i="1"/>
  <c r="I38" i="6" s="1"/>
  <c r="AO39" i="1"/>
  <c r="AN40" i="1"/>
  <c r="I39" i="6" s="1"/>
  <c r="AO40" i="1"/>
  <c r="AN41" i="1"/>
  <c r="I40" i="6" s="1"/>
  <c r="AO41" i="1"/>
  <c r="AN42" i="1"/>
  <c r="I41" i="6" s="1"/>
  <c r="AO42" i="1"/>
  <c r="AN43" i="1"/>
  <c r="I42" i="6" s="1"/>
  <c r="AO43" i="1"/>
  <c r="AN44" i="1"/>
  <c r="I43" i="6" s="1"/>
  <c r="AO44" i="1"/>
  <c r="AN45" i="1"/>
  <c r="I44" i="6" s="1"/>
  <c r="AO45" i="1"/>
  <c r="AN46" i="1"/>
  <c r="I45" i="6" s="1"/>
  <c r="AO46" i="1"/>
  <c r="AN47" i="1"/>
  <c r="I46" i="6" s="1"/>
  <c r="AO47" i="1"/>
  <c r="AN48" i="1"/>
  <c r="I47" i="6" s="1"/>
  <c r="AO48" i="1"/>
  <c r="AN49" i="1"/>
  <c r="I48" i="6" s="1"/>
  <c r="AO49" i="1"/>
  <c r="AN50" i="1"/>
  <c r="I49" i="6" s="1"/>
  <c r="AO50" i="1"/>
  <c r="AN51" i="1"/>
  <c r="I50" i="6" s="1"/>
  <c r="AO51" i="1"/>
  <c r="AN52" i="1"/>
  <c r="I51" i="6" s="1"/>
  <c r="AO52" i="1"/>
  <c r="AN53" i="1"/>
  <c r="I52" i="6" s="1"/>
  <c r="AO53" i="1"/>
  <c r="AN54" i="1"/>
  <c r="I53" i="6" s="1"/>
  <c r="AO54" i="1"/>
  <c r="AN55" i="1"/>
  <c r="I54" i="6" s="1"/>
  <c r="AO55" i="1"/>
  <c r="AN56" i="1"/>
  <c r="I55" i="6" s="1"/>
  <c r="AO56" i="1"/>
  <c r="AN57" i="1"/>
  <c r="I56" i="6" s="1"/>
  <c r="AO57" i="1"/>
  <c r="AO9" i="1"/>
  <c r="AN9" i="1"/>
  <c r="AM10" i="1"/>
  <c r="H9" i="6" s="1"/>
  <c r="AM11" i="1"/>
  <c r="H10" i="6" s="1"/>
  <c r="AM12" i="1"/>
  <c r="H11" i="6" s="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9" i="1"/>
  <c r="AL10" i="1"/>
  <c r="F9" i="6" s="1"/>
  <c r="AL11" i="1"/>
  <c r="F10" i="6" s="1"/>
  <c r="AL12" i="1"/>
  <c r="F11" i="6" s="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9"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14" i="1"/>
  <c r="AK15" i="1"/>
  <c r="AK16" i="1"/>
  <c r="AK17" i="1"/>
  <c r="AK18" i="1"/>
  <c r="AK10" i="1"/>
  <c r="E9" i="6" s="1"/>
  <c r="AK11" i="1"/>
  <c r="E10" i="6" s="1"/>
  <c r="AK12" i="1"/>
  <c r="E11" i="6" s="1"/>
  <c r="AK13" i="1"/>
  <c r="E12" i="6" s="1"/>
  <c r="AO7" i="1"/>
  <c r="AN7" i="1"/>
  <c r="AM7" i="1"/>
  <c r="AL7" i="1"/>
  <c r="AK7" i="1"/>
  <c r="F8" i="6" l="1"/>
  <c r="AL3" i="1"/>
  <c r="H8" i="6"/>
  <c r="AM3" i="1"/>
  <c r="J8" i="6"/>
  <c r="AO3" i="1"/>
  <c r="AN3" i="1"/>
  <c r="I8" i="6"/>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B9" i="10"/>
  <c r="C9" i="10"/>
  <c r="AB3" i="10" s="1"/>
  <c r="A9" i="10"/>
  <c r="A10" i="7"/>
  <c r="B10" i="7"/>
  <c r="C10" i="7"/>
  <c r="A11" i="7"/>
  <c r="B11" i="7"/>
  <c r="C11" i="7"/>
  <c r="A12" i="7"/>
  <c r="B12" i="7"/>
  <c r="C12"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32" i="7"/>
  <c r="B32" i="7"/>
  <c r="C32" i="7"/>
  <c r="A33" i="7"/>
  <c r="B33" i="7"/>
  <c r="C33" i="7"/>
  <c r="A34" i="7"/>
  <c r="B34" i="7"/>
  <c r="C34" i="7"/>
  <c r="A35" i="7"/>
  <c r="B35" i="7"/>
  <c r="C35" i="7"/>
  <c r="A36" i="7"/>
  <c r="B36" i="7"/>
  <c r="C36" i="7"/>
  <c r="A37" i="7"/>
  <c r="B37" i="7"/>
  <c r="C37" i="7"/>
  <c r="A38" i="7"/>
  <c r="B38" i="7"/>
  <c r="C38" i="7"/>
  <c r="A39" i="7"/>
  <c r="B39" i="7"/>
  <c r="C39" i="7"/>
  <c r="A40" i="7"/>
  <c r="B40" i="7"/>
  <c r="C40" i="7"/>
  <c r="A41" i="7"/>
  <c r="B41" i="7"/>
  <c r="C41" i="7"/>
  <c r="A42" i="7"/>
  <c r="B42" i="7"/>
  <c r="C42" i="7"/>
  <c r="A43" i="7"/>
  <c r="B43" i="7"/>
  <c r="C43" i="7"/>
  <c r="A44" i="7"/>
  <c r="B44" i="7"/>
  <c r="C44" i="7"/>
  <c r="A45" i="7"/>
  <c r="B45" i="7"/>
  <c r="C45" i="7"/>
  <c r="A46" i="7"/>
  <c r="B46" i="7"/>
  <c r="C46" i="7"/>
  <c r="A47" i="7"/>
  <c r="B47" i="7"/>
  <c r="C47" i="7"/>
  <c r="A48" i="7"/>
  <c r="B48" i="7"/>
  <c r="C48" i="7"/>
  <c r="A49" i="7"/>
  <c r="B49" i="7"/>
  <c r="C49" i="7"/>
  <c r="A50" i="7"/>
  <c r="B50" i="7"/>
  <c r="C50" i="7"/>
  <c r="A51" i="7"/>
  <c r="B51" i="7"/>
  <c r="C51" i="7"/>
  <c r="A52" i="7"/>
  <c r="B52" i="7"/>
  <c r="C52" i="7"/>
  <c r="A53" i="7"/>
  <c r="B53" i="7"/>
  <c r="C53" i="7"/>
  <c r="A54" i="7"/>
  <c r="B54" i="7"/>
  <c r="C54" i="7"/>
  <c r="A55" i="7"/>
  <c r="B55" i="7"/>
  <c r="C55" i="7"/>
  <c r="A56" i="7"/>
  <c r="B56" i="7"/>
  <c r="C56" i="7"/>
  <c r="A57" i="7"/>
  <c r="B57" i="7"/>
  <c r="C57" i="7"/>
  <c r="C9" i="7"/>
  <c r="B9" i="7"/>
  <c r="A9" i="7"/>
  <c r="AA3" i="10" l="1"/>
  <c r="AC3" i="10"/>
  <c r="P8" i="6"/>
  <c r="S3" i="7"/>
  <c r="U3" i="7"/>
  <c r="V3" i="7"/>
  <c r="W3" i="7"/>
  <c r="T3" i="7"/>
  <c r="AI10" i="1"/>
  <c r="AH10" i="1" s="1"/>
  <c r="AI11" i="1"/>
  <c r="AH11" i="1" s="1"/>
  <c r="AI12" i="1"/>
  <c r="AH12" i="1" s="1"/>
  <c r="AI13" i="1"/>
  <c r="AI14" i="1"/>
  <c r="AJ14" i="1" s="1"/>
  <c r="AI15" i="1"/>
  <c r="AJ15" i="1" s="1"/>
  <c r="AI16" i="1"/>
  <c r="AJ16" i="1" s="1"/>
  <c r="AI17" i="1"/>
  <c r="AI18" i="1"/>
  <c r="AJ18" i="1" s="1"/>
  <c r="AI19" i="1"/>
  <c r="AJ19" i="1" s="1"/>
  <c r="AI20" i="1"/>
  <c r="AJ20" i="1" s="1"/>
  <c r="AI21" i="1"/>
  <c r="AI22" i="1"/>
  <c r="AJ22" i="1" s="1"/>
  <c r="AI23" i="1"/>
  <c r="AJ23" i="1" s="1"/>
  <c r="AI24" i="1"/>
  <c r="AJ24" i="1" s="1"/>
  <c r="AI25" i="1"/>
  <c r="AI26" i="1"/>
  <c r="AJ26" i="1" s="1"/>
  <c r="AI27" i="1"/>
  <c r="AJ27" i="1" s="1"/>
  <c r="AI28" i="1"/>
  <c r="AJ28" i="1" s="1"/>
  <c r="AI29" i="1"/>
  <c r="AI30" i="1"/>
  <c r="AJ30" i="1" s="1"/>
  <c r="AI31" i="1"/>
  <c r="AJ31" i="1" s="1"/>
  <c r="AI32" i="1"/>
  <c r="AJ32" i="1" s="1"/>
  <c r="AI33" i="1"/>
  <c r="AI34" i="1"/>
  <c r="AJ34" i="1" s="1"/>
  <c r="AI35" i="1"/>
  <c r="AJ35" i="1" s="1"/>
  <c r="AI36" i="1"/>
  <c r="AJ36" i="1" s="1"/>
  <c r="AI37" i="1"/>
  <c r="AI38" i="1"/>
  <c r="AJ38" i="1" s="1"/>
  <c r="AI39" i="1"/>
  <c r="AJ39" i="1" s="1"/>
  <c r="AI40" i="1"/>
  <c r="AJ40" i="1" s="1"/>
  <c r="AI41" i="1"/>
  <c r="AI42" i="1"/>
  <c r="AJ42" i="1" s="1"/>
  <c r="AI43" i="1"/>
  <c r="AJ43" i="1" s="1"/>
  <c r="AI44" i="1"/>
  <c r="AJ44" i="1" s="1"/>
  <c r="AI45" i="1"/>
  <c r="AI46" i="1"/>
  <c r="AJ46" i="1" s="1"/>
  <c r="AI47" i="1"/>
  <c r="AJ47" i="1" s="1"/>
  <c r="AI48" i="1"/>
  <c r="AJ48" i="1" s="1"/>
  <c r="AI49" i="1"/>
  <c r="AI50" i="1"/>
  <c r="AJ50" i="1" s="1"/>
  <c r="AI51" i="1"/>
  <c r="AJ51" i="1" s="1"/>
  <c r="AI52" i="1"/>
  <c r="AJ52" i="1" s="1"/>
  <c r="AI53" i="1"/>
  <c r="AI54" i="1"/>
  <c r="AJ54" i="1" s="1"/>
  <c r="AI55" i="1"/>
  <c r="AJ55" i="1" s="1"/>
  <c r="AI56" i="1"/>
  <c r="AJ56" i="1" s="1"/>
  <c r="AI57" i="1"/>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X12" i="10" s="1"/>
  <c r="Y11" i="10"/>
  <c r="X11" i="10" s="1"/>
  <c r="Y10" i="10"/>
  <c r="X10" i="10" s="1"/>
  <c r="Y9" i="10"/>
  <c r="AC7" i="10"/>
  <c r="X9" i="10" l="1"/>
  <c r="Z9" i="10" s="1"/>
  <c r="Z57" i="10"/>
  <c r="AJ57" i="1"/>
  <c r="AJ53" i="1"/>
  <c r="AJ49" i="1"/>
  <c r="AJ45" i="1"/>
  <c r="AJ41" i="1"/>
  <c r="AJ37" i="1"/>
  <c r="AJ33" i="1"/>
  <c r="AJ29" i="1"/>
  <c r="AJ25" i="1"/>
  <c r="AJ21" i="1"/>
  <c r="AJ17" i="1"/>
  <c r="AJ13" i="1"/>
  <c r="AJ10" i="1"/>
  <c r="Z53" i="10"/>
  <c r="Z37" i="10"/>
  <c r="Z21" i="10"/>
  <c r="Z41" i="10"/>
  <c r="Z25" i="10"/>
  <c r="Z49" i="10"/>
  <c r="Z33" i="10"/>
  <c r="Z17" i="10"/>
  <c r="Z45" i="10"/>
  <c r="Z29" i="10"/>
  <c r="Z13" i="10"/>
  <c r="Z20" i="10"/>
  <c r="Z55" i="10"/>
  <c r="Z51" i="10"/>
  <c r="Z47" i="10"/>
  <c r="Z43" i="10"/>
  <c r="Z39" i="10"/>
  <c r="Z35" i="10"/>
  <c r="Z31" i="10"/>
  <c r="Z27" i="10"/>
  <c r="Z23" i="10"/>
  <c r="Z19" i="10"/>
  <c r="Z15" i="10"/>
  <c r="Z56" i="10"/>
  <c r="Z52" i="10"/>
  <c r="Z48" i="10"/>
  <c r="Z44" i="10"/>
  <c r="Z40" i="10"/>
  <c r="Z36" i="10"/>
  <c r="Z32" i="10"/>
  <c r="Z28" i="10"/>
  <c r="Z24" i="10"/>
  <c r="Z16" i="10"/>
  <c r="Z54" i="10"/>
  <c r="Z50" i="10"/>
  <c r="Z46" i="10"/>
  <c r="Z42" i="10"/>
  <c r="Z38" i="10"/>
  <c r="Z34" i="10"/>
  <c r="Z30" i="10"/>
  <c r="Z26" i="10"/>
  <c r="Z22" i="10"/>
  <c r="Z18" i="10"/>
  <c r="Z14" i="10"/>
  <c r="Z11" i="10"/>
  <c r="Z10" i="10"/>
  <c r="Z12" i="10"/>
  <c r="AJ12" i="1"/>
  <c r="AJ11" i="1"/>
  <c r="P57" i="7" l="1"/>
  <c r="Q57" i="7" s="1"/>
  <c r="P56" i="7"/>
  <c r="Q56" i="7" s="1"/>
  <c r="P55" i="7"/>
  <c r="Q55" i="7" s="1"/>
  <c r="P54" i="7"/>
  <c r="Q54" i="7" s="1"/>
  <c r="P53" i="7"/>
  <c r="Q53" i="7" s="1"/>
  <c r="P52" i="7"/>
  <c r="Q52" i="7" s="1"/>
  <c r="P51" i="7"/>
  <c r="Q51" i="7" s="1"/>
  <c r="P50" i="7"/>
  <c r="Q50" i="7" s="1"/>
  <c r="P49" i="7"/>
  <c r="Q49" i="7" s="1"/>
  <c r="P48" i="7"/>
  <c r="Q48" i="7" s="1"/>
  <c r="P47" i="7"/>
  <c r="Q47" i="7" s="1"/>
  <c r="P46" i="7"/>
  <c r="Q46" i="7" s="1"/>
  <c r="P45" i="7"/>
  <c r="Q45" i="7" s="1"/>
  <c r="P44" i="7"/>
  <c r="Q44" i="7" s="1"/>
  <c r="P43" i="7"/>
  <c r="Q43" i="7" s="1"/>
  <c r="P42" i="7"/>
  <c r="Q42" i="7" s="1"/>
  <c r="P41" i="7"/>
  <c r="Q41" i="7" s="1"/>
  <c r="P40" i="7"/>
  <c r="Q40" i="7" s="1"/>
  <c r="P39" i="7"/>
  <c r="Q39" i="7" s="1"/>
  <c r="P38" i="7"/>
  <c r="Q38" i="7" s="1"/>
  <c r="P37" i="7"/>
  <c r="Q37" i="7" s="1"/>
  <c r="P36" i="7"/>
  <c r="Q36" i="7" s="1"/>
  <c r="P35" i="7"/>
  <c r="Q35" i="7" s="1"/>
  <c r="P34" i="7"/>
  <c r="Q34" i="7" s="1"/>
  <c r="P33" i="7"/>
  <c r="Q33" i="7" s="1"/>
  <c r="P32" i="7"/>
  <c r="Q32" i="7" s="1"/>
  <c r="P31" i="7"/>
  <c r="Q31" i="7" s="1"/>
  <c r="P30" i="7"/>
  <c r="Q30" i="7" s="1"/>
  <c r="P29" i="7"/>
  <c r="Q29" i="7" s="1"/>
  <c r="P28" i="7"/>
  <c r="P27" i="7"/>
  <c r="P26" i="7"/>
  <c r="P25" i="7"/>
  <c r="P24" i="7"/>
  <c r="P23" i="7"/>
  <c r="P22" i="7"/>
  <c r="P21" i="7"/>
  <c r="P20" i="7"/>
  <c r="P19" i="7"/>
  <c r="P18" i="7"/>
  <c r="P17" i="7"/>
  <c r="P16" i="7"/>
  <c r="P15" i="7"/>
  <c r="P14" i="7"/>
  <c r="P13" i="7"/>
  <c r="P12" i="7"/>
  <c r="O12" i="7" s="1"/>
  <c r="P11" i="7"/>
  <c r="O11" i="7" s="1"/>
  <c r="P10" i="7"/>
  <c r="O10" i="7" s="1"/>
  <c r="P9" i="7"/>
  <c r="O9" i="7" s="1"/>
  <c r="W7" i="7"/>
  <c r="AP11" i="1"/>
  <c r="Q10" i="7" l="1"/>
  <c r="Q16" i="7"/>
  <c r="Q18" i="7"/>
  <c r="Q20" i="7"/>
  <c r="Q22" i="7"/>
  <c r="Q24" i="7"/>
  <c r="Q26" i="7"/>
  <c r="Q28" i="7"/>
  <c r="Q9" i="7"/>
  <c r="Q11" i="7"/>
  <c r="Q13" i="7"/>
  <c r="Q15" i="7"/>
  <c r="Q17" i="7"/>
  <c r="Q21" i="7"/>
  <c r="Q23" i="7"/>
  <c r="Q25" i="7"/>
  <c r="Q27" i="7"/>
  <c r="Q14" i="7"/>
  <c r="Q19" i="7"/>
  <c r="Q12" i="7"/>
  <c r="P45" i="6"/>
  <c r="P48" i="6"/>
  <c r="P17" i="6"/>
  <c r="P9" i="6"/>
  <c r="P56" i="6"/>
  <c r="P40" i="6"/>
  <c r="P38" i="6"/>
  <c r="P35" i="6"/>
  <c r="P34" i="6"/>
  <c r="P27" i="6"/>
  <c r="P24" i="6"/>
  <c r="P44" i="6"/>
  <c r="P55" i="6"/>
  <c r="P51" i="6"/>
  <c r="P50" i="6"/>
  <c r="P41" i="6"/>
  <c r="P36" i="6"/>
  <c r="P32" i="6"/>
  <c r="P28" i="6"/>
  <c r="P23" i="6"/>
  <c r="P22" i="6"/>
  <c r="P19" i="6"/>
  <c r="P18" i="6"/>
  <c r="P15" i="6"/>
  <c r="P14" i="6"/>
  <c r="P11" i="6"/>
  <c r="P10" i="6"/>
  <c r="P39" i="6"/>
  <c r="P31" i="6"/>
  <c r="P30" i="6"/>
  <c r="P26" i="6"/>
  <c r="P21" i="6"/>
  <c r="P13" i="6"/>
  <c r="P54" i="6"/>
  <c r="P52" i="6"/>
  <c r="P47" i="6"/>
  <c r="P46" i="6"/>
  <c r="P20" i="6"/>
  <c r="P16" i="6"/>
  <c r="P12" i="6"/>
  <c r="P53" i="6"/>
  <c r="P49" i="6"/>
  <c r="P43" i="6"/>
  <c r="P42" i="6"/>
  <c r="P37" i="6"/>
  <c r="P33" i="6"/>
  <c r="P29" i="6"/>
  <c r="P25" i="6"/>
  <c r="AI9" i="1"/>
  <c r="AH9" i="1" s="1"/>
  <c r="AJ9" i="1" l="1"/>
  <c r="C9" i="6" l="1"/>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B8" i="6"/>
  <c r="A56" i="6"/>
  <c r="A8" i="6"/>
  <c r="F3" i="6" l="1"/>
  <c r="J3" i="6"/>
  <c r="N3" i="6"/>
  <c r="L3" i="6"/>
  <c r="G3" i="6"/>
  <c r="K3" i="6"/>
  <c r="O3" i="6"/>
  <c r="H3" i="6"/>
  <c r="P3" i="6"/>
  <c r="I3" i="6"/>
  <c r="M3" i="6"/>
  <c r="E3" i="6"/>
  <c r="AP12" i="1"/>
  <c r="AP13" i="1"/>
  <c r="AP14" i="1"/>
  <c r="AP15" i="1"/>
  <c r="AP16" i="1"/>
  <c r="AP10" i="1" l="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7" i="1"/>
  <c r="AP9" i="1"/>
  <c r="AP3" i="1" s="1"/>
  <c r="R3" i="7"/>
</calcChain>
</file>

<file path=xl/sharedStrings.xml><?xml version="1.0" encoding="utf-8"?>
<sst xmlns="http://schemas.openxmlformats.org/spreadsheetml/2006/main" count="209" uniqueCount="71">
  <si>
    <t>Question Number</t>
  </si>
  <si>
    <t>Number of marks</t>
  </si>
  <si>
    <t>Class Average Mark</t>
  </si>
  <si>
    <t>Number of Marks</t>
  </si>
  <si>
    <t>Total Number of Marks</t>
  </si>
  <si>
    <t>April 2020 Paper 1</t>
  </si>
  <si>
    <t>Learner's Name</t>
  </si>
  <si>
    <t>Paper 2
Total Number of Marks</t>
  </si>
  <si>
    <t>Paper 1 
Total Number of Marks</t>
  </si>
  <si>
    <t>April 2020</t>
  </si>
  <si>
    <t>The mean average marks for the whole teaching group for each strand.</t>
  </si>
  <si>
    <t>Year Group</t>
  </si>
  <si>
    <t>E2L 0837 Paper 2</t>
  </si>
  <si>
    <t>E2L 0837 Paper 3</t>
  </si>
  <si>
    <t>E2L 0837
Paper 1, 2 and 3</t>
  </si>
  <si>
    <t>April 2020 Paper 1, 2 and 3</t>
  </si>
  <si>
    <t>Paper 1, 2 and 3
Total Number of Marks</t>
  </si>
  <si>
    <t>Paper 3
Total Number of Marks</t>
  </si>
  <si>
    <t>English as a Second Language 0837</t>
  </si>
  <si>
    <t>Ug</t>
  </si>
  <si>
    <t>Uf</t>
  </si>
  <si>
    <t>Rf</t>
  </si>
  <si>
    <t>Rm</t>
  </si>
  <si>
    <t>Content
Wc</t>
  </si>
  <si>
    <t>Communication
Wa</t>
  </si>
  <si>
    <t>Rd</t>
  </si>
  <si>
    <t>Lm</t>
  </si>
  <si>
    <t>Ld</t>
  </si>
  <si>
    <t>Sub-strand</t>
  </si>
  <si>
    <t>Teaching Group</t>
  </si>
  <si>
    <t>Missing Marks</t>
  </si>
  <si>
    <t>Ul</t>
  </si>
  <si>
    <t>Wc</t>
  </si>
  <si>
    <t>Wa</t>
  </si>
  <si>
    <t>Wo</t>
  </si>
  <si>
    <t>Teaching Group Average Mark</t>
  </si>
  <si>
    <t>Vocabulary</t>
  </si>
  <si>
    <t>Grammatical forms</t>
  </si>
  <si>
    <t>Reading for detail</t>
  </si>
  <si>
    <t>Reading main idea</t>
  </si>
  <si>
    <t>Reading function</t>
  </si>
  <si>
    <t>Language range</t>
  </si>
  <si>
    <t>Content</t>
  </si>
  <si>
    <t>Communicative</t>
  </si>
  <si>
    <t>Organisation</t>
  </si>
  <si>
    <t>Listening for meaning</t>
  </si>
  <si>
    <t>Listening for detail</t>
  </si>
  <si>
    <t>Reading
main idea</t>
  </si>
  <si>
    <t>Reading
for detail</t>
  </si>
  <si>
    <t xml:space="preserve">Sub-strand </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</si>
  <si>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</si>
  <si>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</si>
  <si>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</si>
  <si>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</si>
  <si>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Worksheet that combines the sub-strand and paper total marks for each learner.
Some of the cells in this worksheet are protected.</t>
  </si>
  <si>
    <t>Sub-Strand Marks</t>
  </si>
  <si>
    <t>Teaching Group
Average Mark</t>
  </si>
  <si>
    <t>E2L 0837 Paper 1</t>
  </si>
  <si>
    <t>Worksheet to enter the Paper 3 marks for a teaching group.
Some of the cells in this worksheet are protected.</t>
  </si>
  <si>
    <t>Organisation
Wo</t>
  </si>
  <si>
    <t>Language
Ul</t>
  </si>
  <si>
    <t>Communication</t>
  </si>
  <si>
    <r>
      <t xml:space="preserve">For each learner enter the number of marks for each question on the </t>
    </r>
    <r>
      <rPr>
        <b/>
        <sz val="10"/>
        <color theme="1"/>
        <rFont val="Arial"/>
        <family val="2"/>
      </rPr>
      <t>E2L 0837 Paper 1, E2L 0837 Paper 2</t>
    </r>
    <r>
      <rPr>
        <sz val="10"/>
        <color theme="1"/>
        <rFont val="Arial"/>
        <family val="2"/>
      </rPr>
      <t xml:space="preserve"> and </t>
    </r>
    <r>
      <rPr>
        <b/>
        <sz val="10"/>
        <color theme="1"/>
        <rFont val="Arial"/>
        <family val="2"/>
      </rPr>
      <t>E2L 0837 Paper 3</t>
    </r>
    <r>
      <rPr>
        <sz val="10"/>
        <color theme="1"/>
        <rFont val="Arial"/>
        <family val="2"/>
      </rPr>
      <t xml:space="preserve"> worksheets/tabs.
The spreadsheet automatically calculates the number of marks per sub-strand, total number of marks per paper and the teaching group's mean average marks.
The </t>
    </r>
    <r>
      <rPr>
        <b/>
        <sz val="10"/>
        <color theme="1"/>
        <rFont val="Arial"/>
        <family val="2"/>
      </rPr>
      <t>E2L 0837 Paper 1, 2 and 3</t>
    </r>
    <r>
      <rPr>
        <sz val="10"/>
        <color theme="1"/>
        <rFont val="Arial"/>
        <family val="2"/>
      </rPr>
      <t xml:space="preserve"> worksheet combines the learners' marks from each paper to give a total number of marks for all three papers.</t>
    </r>
  </si>
  <si>
    <t>Worksheet that enables the combined sub-strand and paper totals to be copied from each teaching group's spreadsheet to provide the cohort's marks.
This worksheet does not have protected cells to enable data analysis to be done by the school.</t>
  </si>
  <si>
    <t>Cambridge Primary Checkpoint</t>
  </si>
  <si>
    <t>For school use only</t>
  </si>
  <si>
    <t xml:space="preserve">The mark achieved by each learner for each question. </t>
  </si>
  <si>
    <t>The total number of marks achieved by each learner in each of the subject sub-strands.</t>
  </si>
  <si>
    <t>The total number of marks achieved by each learner.</t>
  </si>
  <si>
    <t>Guide to Teaching Group Spreadsheet</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</si>
  <si>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E2L 0837 Paper 1</t>
    </r>
    <r>
      <rPr>
        <sz val="10"/>
        <color theme="1"/>
        <rFont val="Arial"/>
        <family val="2"/>
      </rPr>
      <t>.
This will then populate the learner's names and teaching group on the next two worksheets/tabs.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</si>
</sst>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85">
    <xf numFmtId="0" fontId="0" fillId="0" borderId="0" xfId="0"/>
    <xf numFmtId="0" fontId="2" fillId="0" borderId="0" xfId="0" applyFont="1"/>
    <xf numFmtId="0" fontId="0" fillId="0" borderId="0" xfId="0" applyAlignment="1">
      <alignment wrapText="1"/>
    </xf>
    <xf numFmtId="0" fontId="0" fillId="0" borderId="1" xfId="0" applyBorder="1" applyAlignment="1" applyProtection="1">
      <alignment horizontal="center" vertical="center"/>
    </xf>
    <xf numFmtId="0" fontId="0" fillId="4" borderId="1" xfId="0" applyFill="1" applyBorder="1" applyAlignment="1" applyProtection="1">
      <alignment horizontal="center" vertical="center"/>
    </xf>
    <xf numFmtId="49" fontId="2" fillId="0" borderId="0" xfId="0" applyNumberFormat="1" applyFont="1" applyAlignment="1">
      <alignment horizontal="left"/>
    </xf>
    <xf numFmtId="0" fontId="0" fillId="4" borderId="0" xfId="0" applyFill="1" applyAlignment="1" applyProtection="1">
      <alignment horizontal="left"/>
    </xf>
    <xf numFmtId="0" fontId="0" fillId="2" borderId="1" xfId="0" applyFill="1" applyBorder="1" applyAlignment="1" applyProtection="1">
      <alignment horizontal="center" vertical="center"/>
      <protection locked="0"/>
    </xf>
    <xf numFmtId="0" fontId="0" fillId="0" borderId="0" xfId="0"/>
    <xf numFmtId="0" fontId="2" fillId="0" borderId="0" xfId="0" applyFont="1"/>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2" borderId="1" xfId="0" applyFill="1" applyBorder="1" applyAlignment="1" applyProtection="1">
      <alignment horizontal="center" vertical="center"/>
    </xf>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0" fillId="0" borderId="1" xfId="0" applyFill="1" applyBorder="1" applyAlignment="1" applyProtection="1">
      <alignment horizontal="center" vertical="center"/>
      <protection locked="0"/>
    </xf>
    <xf numFmtId="0" fontId="1" fillId="0" borderId="1" xfId="0" applyFont="1" applyBorder="1" applyAlignment="1" applyProtection="1">
      <alignment horizontal="left"/>
    </xf>
    <xf numFmtId="0" fontId="0" fillId="4" borderId="1" xfId="0" applyFill="1" applyBorder="1" applyAlignment="1" applyProtection="1">
      <alignment horizontal="left" vertical="center"/>
    </xf>
    <xf numFmtId="0" fontId="0" fillId="0" borderId="0" xfId="0" applyBorder="1" applyProtection="1">
      <protection locked="0"/>
    </xf>
    <xf numFmtId="0" fontId="0" fillId="3" borderId="0"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xf>
    <xf numFmtId="0" fontId="0" fillId="3" borderId="4"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1" xfId="0" applyFill="1" applyBorder="1" applyAlignment="1" applyProtection="1">
      <alignment vertical="center"/>
    </xf>
    <xf numFmtId="0" fontId="0" fillId="0" borderId="0" xfId="0" applyBorder="1" applyProtection="1"/>
    <xf numFmtId="0" fontId="0" fillId="0" borderId="0" xfId="0"/>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2" borderId="1" xfId="0" applyFill="1" applyBorder="1" applyAlignment="1" applyProtection="1">
      <alignment horizontal="center" vertical="center"/>
    </xf>
    <xf numFmtId="0" fontId="0" fillId="0" borderId="2" xfId="0" applyBorder="1" applyAlignment="1" applyProtection="1">
      <alignment vertical="center"/>
      <protection locked="0"/>
    </xf>
    <xf numFmtId="0" fontId="0" fillId="0" borderId="0" xfId="0" applyBorder="1"/>
    <xf numFmtId="0" fontId="0" fillId="0" borderId="0" xfId="0" applyAlignment="1" applyProtection="1">
      <alignment horizontal="center" vertical="center"/>
      <protection locked="0"/>
    </xf>
    <xf numFmtId="0" fontId="0" fillId="0" borderId="0" xfId="0" applyProtection="1">
      <protection locked="0"/>
    </xf>
    <xf numFmtId="0" fontId="4" fillId="0" borderId="0" xfId="1" applyFont="1" applyBorder="1" applyAlignment="1">
      <alignment vertical="center"/>
    </xf>
    <xf numFmtId="0" fontId="5" fillId="0" borderId="0" xfId="2" applyFont="1" applyBorder="1" applyAlignment="1">
      <alignment horizontal="left" vertical="center" wrapText="1"/>
    </xf>
    <xf numFmtId="0" fontId="0" fillId="0" borderId="0" xfId="0" applyBorder="1" applyAlignment="1">
      <alignment wrapText="1"/>
    </xf>
    <xf numFmtId="0" fontId="0" fillId="0" borderId="1" xfId="0"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7" xfId="2" applyFont="1" applyBorder="1" applyAlignment="1">
      <alignment horizontal="left" vertical="center" wrapText="1"/>
    </xf>
    <xf numFmtId="0" fontId="5" fillId="0" borderId="7" xfId="2" applyFont="1" applyBorder="1" applyAlignment="1">
      <alignment horizontal="left" vertical="center" wrapText="1"/>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0" fillId="4" borderId="1" xfId="0" applyNumberFormat="1" applyFill="1" applyBorder="1" applyAlignment="1" applyProtection="1">
      <alignment horizontal="center" vertical="center"/>
    </xf>
    <xf numFmtId="0" fontId="0" fillId="2" borderId="1" xfId="0" applyFill="1" applyBorder="1" applyProtection="1"/>
    <xf numFmtId="0" fontId="0" fillId="0" borderId="0"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applyFill="1" applyBorder="1" applyProtection="1"/>
    <xf numFmtId="0" fontId="0" fillId="2" borderId="4" xfId="0" applyFill="1" applyBorder="1" applyAlignment="1" applyProtection="1">
      <alignment vertical="center" wrapText="1"/>
    </xf>
    <xf numFmtId="0" fontId="0" fillId="4" borderId="0" xfId="0" applyFill="1" applyProtection="1"/>
    <xf numFmtId="0" fontId="0" fillId="0" borderId="0" xfId="0" applyFill="1" applyBorder="1" applyAlignment="1" applyProtection="1">
      <alignment horizontal="center" vertical="center"/>
      <protection locked="0"/>
    </xf>
    <xf numFmtId="0" fontId="1" fillId="0" borderId="1" xfId="0" applyFont="1" applyBorder="1" applyProtection="1">
      <protection locked="0"/>
    </xf>
    <xf numFmtId="0" fontId="0" fillId="0" borderId="0" xfId="0" applyFill="1" applyBorder="1" applyAlignment="1" applyProtection="1">
      <alignment horizontal="left" vertical="center"/>
      <protection locked="0"/>
    </xf>
    <xf numFmtId="0" fontId="0" fillId="2" borderId="1" xfId="0" applyFill="1" applyBorder="1" applyAlignment="1" applyProtection="1">
      <alignment horizontal="center" vertical="center"/>
    </xf>
    <xf numFmtId="0" fontId="1" fillId="0" borderId="1" xfId="0" applyFont="1" applyBorder="1" applyProtection="1"/>
    <xf numFmtId="0" fontId="0" fillId="0" borderId="1" xfId="0" applyBorder="1" applyAlignment="1" applyProtection="1">
      <alignment horizontal="left" vertical="center"/>
    </xf>
    <xf numFmtId="0" fontId="0" fillId="0" borderId="1" xfId="0" applyFill="1" applyBorder="1" applyAlignment="1" applyProtection="1">
      <alignment horizontal="center" vertical="center"/>
    </xf>
    <xf numFmtId="0" fontId="8" fillId="0" borderId="1" xfId="2" applyFont="1" applyBorder="1" applyAlignment="1">
      <alignment horizontal="left" vertical="center" wrapText="1"/>
    </xf>
    <xf numFmtId="0" fontId="5" fillId="0" borderId="1" xfId="2" applyFont="1" applyBorder="1" applyAlignment="1">
      <alignment horizontal="left" vertical="center" wrapText="1"/>
    </xf>
    <xf numFmtId="0" fontId="0" fillId="0" borderId="0" xfId="0" applyAlignment="1">
      <alignment horizontal="center"/>
    </xf>
    <xf numFmtId="0" fontId="5" fillId="0" borderId="0" xfId="2" applyFont="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0" borderId="8" xfId="0" applyFill="1" applyBorder="1" applyAlignment="1" applyProtection="1">
      <alignment horizontal="left"/>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2172036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tabSelected="1" workbookViewId="0">
      <selection activeCell="B9" sqref="B9:C9"/>
    </sheetView>
  </sheetViews>
  <sheetFormatPr defaultRowHeight="55.8" customHeight="1" x14ac:dyDescent="0.3"/>
  <cols>
    <col min="1" max="1" width="5.77734375" style="8" customWidth="1"/>
    <col min="2" max="2" width="24.77734375" customWidth="1"/>
    <col min="3" max="3" width="98.77734375" customWidth="1"/>
  </cols>
  <sheetData>
    <row r="1" spans="1:3" ht="70.05" customHeight="1" x14ac:dyDescent="0.3">
      <c r="B1" s="70"/>
      <c r="C1" s="70"/>
    </row>
    <row r="2" spans="1:3" ht="22.95" customHeight="1" x14ac:dyDescent="0.4">
      <c r="B2" s="1" t="s">
        <v>64</v>
      </c>
      <c r="C2" s="1"/>
    </row>
    <row r="3" spans="1:3" ht="22.95" customHeight="1" x14ac:dyDescent="0.4">
      <c r="B3" s="1" t="s">
        <v>18</v>
      </c>
      <c r="C3" s="1"/>
    </row>
    <row r="4" spans="1:3" ht="22.95" customHeight="1" x14ac:dyDescent="0.4">
      <c r="B4" s="5" t="s">
        <v>9</v>
      </c>
      <c r="C4" s="1"/>
    </row>
    <row r="5" spans="1:3" s="8" customFormat="1" ht="22.95" customHeight="1" x14ac:dyDescent="0.4">
      <c r="B5" s="5"/>
      <c r="C5" s="9"/>
    </row>
    <row r="6" spans="1:3" ht="62.4" customHeight="1" x14ac:dyDescent="0.3">
      <c r="A6" s="32"/>
      <c r="B6" s="44" t="s">
        <v>65</v>
      </c>
      <c r="C6" s="32"/>
    </row>
    <row r="7" spans="1:3" ht="55.8" customHeight="1" x14ac:dyDescent="0.3">
      <c r="A7" s="32"/>
      <c r="B7" s="71" t="s">
        <v>50</v>
      </c>
      <c r="C7" s="71"/>
    </row>
    <row r="8" spans="1:3" ht="55.8" customHeight="1" x14ac:dyDescent="0.3">
      <c r="A8" s="32"/>
      <c r="B8" s="44" t="s">
        <v>69</v>
      </c>
      <c r="C8" s="45"/>
    </row>
    <row r="9" spans="1:3" ht="55.8" customHeight="1" x14ac:dyDescent="0.3">
      <c r="A9" s="32"/>
      <c r="B9" s="69" t="s">
        <v>70</v>
      </c>
      <c r="C9" s="69"/>
    </row>
    <row r="10" spans="1:3" ht="72" customHeight="1" x14ac:dyDescent="0.3">
      <c r="A10" s="32"/>
      <c r="B10" s="69" t="s">
        <v>62</v>
      </c>
      <c r="C10" s="69"/>
    </row>
    <row r="11" spans="1:3" ht="55.8" customHeight="1" x14ac:dyDescent="0.3">
      <c r="A11" s="32"/>
      <c r="B11" s="68" t="s">
        <v>51</v>
      </c>
      <c r="C11" s="69"/>
    </row>
    <row r="12" spans="1:3" ht="55.8" customHeight="1" x14ac:dyDescent="0.3">
      <c r="A12" s="41"/>
      <c r="B12" s="50"/>
      <c r="C12" s="51"/>
    </row>
    <row r="13" spans="1:3" ht="55.8" customHeight="1" x14ac:dyDescent="0.3">
      <c r="A13" s="32"/>
      <c r="B13" s="48" t="s">
        <v>57</v>
      </c>
      <c r="C13" s="49" t="s">
        <v>52</v>
      </c>
    </row>
    <row r="14" spans="1:3" ht="55.8" customHeight="1" x14ac:dyDescent="0.3">
      <c r="A14" s="32"/>
      <c r="B14" s="48" t="s">
        <v>12</v>
      </c>
      <c r="C14" s="49" t="s">
        <v>53</v>
      </c>
    </row>
    <row r="15" spans="1:3" s="32" customFormat="1" ht="55.8" customHeight="1" x14ac:dyDescent="0.3">
      <c r="B15" s="48" t="s">
        <v>13</v>
      </c>
      <c r="C15" s="49" t="s">
        <v>58</v>
      </c>
    </row>
    <row r="16" spans="1:3" ht="55.8" customHeight="1" x14ac:dyDescent="0.3">
      <c r="A16" s="32"/>
      <c r="B16" s="48" t="s">
        <v>14</v>
      </c>
      <c r="C16" s="49" t="s">
        <v>54</v>
      </c>
    </row>
    <row r="17" spans="1:3" ht="55.8" customHeight="1" x14ac:dyDescent="0.3">
      <c r="A17" s="32"/>
      <c r="B17" s="48" t="s">
        <v>11</v>
      </c>
      <c r="C17" s="49" t="s">
        <v>63</v>
      </c>
    </row>
    <row r="18" spans="1:3" ht="55.8" customHeight="1" x14ac:dyDescent="0.3">
      <c r="B18" s="48" t="s">
        <v>3</v>
      </c>
      <c r="C18" s="49" t="s">
        <v>66</v>
      </c>
    </row>
    <row r="19" spans="1:3" ht="55.8" customHeight="1" x14ac:dyDescent="0.3">
      <c r="B19" s="48" t="s">
        <v>55</v>
      </c>
      <c r="C19" s="49" t="s">
        <v>67</v>
      </c>
    </row>
    <row r="20" spans="1:3" ht="55.8" customHeight="1" x14ac:dyDescent="0.3">
      <c r="B20" s="48" t="s">
        <v>4</v>
      </c>
      <c r="C20" s="49" t="s">
        <v>68</v>
      </c>
    </row>
    <row r="21" spans="1:3" ht="55.8" customHeight="1" x14ac:dyDescent="0.3">
      <c r="B21" s="48" t="s">
        <v>56</v>
      </c>
      <c r="C21" s="49" t="s">
        <v>10</v>
      </c>
    </row>
    <row r="22" spans="1:3" ht="55.8" customHeight="1" x14ac:dyDescent="0.3">
      <c r="B22" s="46"/>
      <c r="C22" s="46"/>
    </row>
    <row r="23" spans="1:3" ht="55.8" customHeight="1" x14ac:dyDescent="0.3">
      <c r="B23" s="46"/>
      <c r="C23" s="46"/>
    </row>
    <row r="24" spans="1:3" ht="55.8" customHeight="1" x14ac:dyDescent="0.3">
      <c r="B24" s="46"/>
      <c r="C24" s="46"/>
    </row>
    <row r="25" spans="1:3" ht="55.8" customHeight="1" x14ac:dyDescent="0.3">
      <c r="B25" s="46"/>
      <c r="C25" s="46"/>
    </row>
    <row r="26" spans="1:3" ht="55.8" customHeight="1" x14ac:dyDescent="0.3">
      <c r="B26" s="2"/>
      <c r="C26" s="2"/>
    </row>
    <row r="27" spans="1:3" ht="55.8" customHeight="1" x14ac:dyDescent="0.3">
      <c r="B27" s="2"/>
      <c r="C27" s="2"/>
    </row>
    <row r="28" spans="1:3" ht="55.8" customHeight="1" x14ac:dyDescent="0.3">
      <c r="B28" s="2"/>
      <c r="C28" s="2"/>
    </row>
    <row r="29" spans="1:3" ht="55.8" customHeight="1" x14ac:dyDescent="0.3">
      <c r="B29" s="2"/>
      <c r="C29" s="2"/>
    </row>
    <row r="30" spans="1:3" ht="55.8" customHeight="1" x14ac:dyDescent="0.3">
      <c r="B30" s="2"/>
      <c r="C30" s="2"/>
    </row>
    <row r="31" spans="1:3" ht="55.8" customHeight="1" x14ac:dyDescent="0.3">
      <c r="B31" s="2"/>
      <c r="C31" s="2"/>
    </row>
    <row r="32" spans="1:3" ht="55.8" customHeight="1" x14ac:dyDescent="0.3">
      <c r="B32" s="2"/>
      <c r="C32" s="2"/>
    </row>
    <row r="33" spans="2:3" ht="55.8" customHeight="1" x14ac:dyDescent="0.3">
      <c r="B33" s="2"/>
      <c r="C33" s="2"/>
    </row>
  </sheetData>
  <sheetProtection password="CC7B" sheet="1" objects="1" scenarios="1"/>
  <mergeCells count="5">
    <mergeCell ref="B11:C11"/>
    <mergeCell ref="B1:C1"/>
    <mergeCell ref="B7:C7"/>
    <mergeCell ref="B9:C9"/>
    <mergeCell ref="B10: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H58"/>
  <sheetViews>
    <sheetView showGridLines="0" workbookViewId="0">
      <pane xSplit="3" ySplit="7" topLeftCell="D8" activePane="bottomRight" state="frozen"/>
      <selection pane="topRight" activeCell="D1" sqref="D1"/>
      <selection pane="bottomLeft" activeCell="A8" sqref="A8"/>
      <selection pane="bottomRight" activeCell="A22" sqref="A22"/>
    </sheetView>
  </sheetViews>
  <sheetFormatPr defaultRowHeight="14.4" x14ac:dyDescent="0.3"/>
  <cols>
    <col min="1" max="2" width="20.77734375" style="43" customWidth="1"/>
    <col min="3" max="3" width="25.77734375" style="43" customWidth="1"/>
    <col min="4" max="33" width="8.88671875" style="42"/>
    <col min="34" max="35" width="20" style="42" hidden="1" customWidth="1"/>
    <col min="36" max="36" width="31.44140625" style="42" customWidth="1"/>
    <col min="37" max="41" width="17.109375" style="42" customWidth="1"/>
    <col min="42" max="42" width="14.109375" style="42" customWidth="1"/>
    <col min="43" max="86" width="8.88671875" style="24"/>
    <col min="87" max="16384" width="8.88671875" style="43"/>
  </cols>
  <sheetData>
    <row r="1" spans="1:86" s="36" customFormat="1" ht="70.05" customHeight="1" x14ac:dyDescent="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row>
    <row r="2" spans="1:86" s="36" customFormat="1" ht="22.95" customHeight="1" x14ac:dyDescent="0.4">
      <c r="A2" s="38" t="s">
        <v>64</v>
      </c>
      <c r="B2" s="38"/>
      <c r="C2" s="38"/>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row>
    <row r="3" spans="1:86" s="36" customFormat="1" ht="22.95" customHeight="1" x14ac:dyDescent="0.4">
      <c r="A3" s="38" t="s">
        <v>18</v>
      </c>
      <c r="B3" s="38"/>
      <c r="C3" s="38"/>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0" t="s">
        <v>2</v>
      </c>
      <c r="AK3" s="54" t="str">
        <f>IFERROR(AVERAGEIF($C$9:$C$57,$C$9,AK$9:AK$57),"-")</f>
        <v>-</v>
      </c>
      <c r="AL3" s="54" t="str">
        <f t="shared" ref="AL3:AP3" si="0">IFERROR(AVERAGEIF($C$9:$C$57,$C$9,AL$9:AL$57),"-")</f>
        <v>-</v>
      </c>
      <c r="AM3" s="54" t="str">
        <f t="shared" si="0"/>
        <v>-</v>
      </c>
      <c r="AN3" s="54" t="str">
        <f t="shared" si="0"/>
        <v>-</v>
      </c>
      <c r="AO3" s="54" t="str">
        <f t="shared" si="0"/>
        <v>-</v>
      </c>
      <c r="AP3" s="54" t="str">
        <f t="shared" si="0"/>
        <v>-</v>
      </c>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row>
    <row r="4" spans="1:86" s="36" customFormat="1" ht="22.95" customHeight="1" x14ac:dyDescent="0.4">
      <c r="A4" s="38" t="s">
        <v>5</v>
      </c>
      <c r="B4" s="38"/>
      <c r="C4" s="38"/>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74" t="s">
        <v>28</v>
      </c>
      <c r="AL4" s="74"/>
      <c r="AM4" s="74"/>
      <c r="AN4" s="74"/>
      <c r="AO4" s="74"/>
      <c r="AP4" s="75" t="s">
        <v>8</v>
      </c>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row>
    <row r="5" spans="1:86" s="36" customFormat="1" ht="22.2" customHeight="1" x14ac:dyDescent="0.3">
      <c r="C5" s="55" t="s">
        <v>0</v>
      </c>
      <c r="D5" s="39">
        <v>1</v>
      </c>
      <c r="E5" s="39">
        <v>2</v>
      </c>
      <c r="F5" s="39">
        <v>3</v>
      </c>
      <c r="G5" s="39">
        <v>4</v>
      </c>
      <c r="H5" s="39">
        <v>5</v>
      </c>
      <c r="I5" s="39">
        <v>6</v>
      </c>
      <c r="J5" s="39">
        <v>7</v>
      </c>
      <c r="K5" s="39">
        <v>8</v>
      </c>
      <c r="L5" s="39">
        <v>9</v>
      </c>
      <c r="M5" s="39">
        <v>10</v>
      </c>
      <c r="N5" s="39">
        <v>11</v>
      </c>
      <c r="O5" s="39">
        <v>12</v>
      </c>
      <c r="P5" s="39">
        <v>13</v>
      </c>
      <c r="Q5" s="39">
        <v>14</v>
      </c>
      <c r="R5" s="39">
        <v>15</v>
      </c>
      <c r="S5" s="39">
        <v>16</v>
      </c>
      <c r="T5" s="39">
        <v>17</v>
      </c>
      <c r="U5" s="39">
        <v>18</v>
      </c>
      <c r="V5" s="39">
        <v>19</v>
      </c>
      <c r="W5" s="39">
        <v>20</v>
      </c>
      <c r="X5" s="39">
        <v>21</v>
      </c>
      <c r="Y5" s="39">
        <v>22</v>
      </c>
      <c r="Z5" s="39">
        <v>23</v>
      </c>
      <c r="AA5" s="39">
        <v>24</v>
      </c>
      <c r="AB5" s="39">
        <v>25</v>
      </c>
      <c r="AC5" s="39">
        <v>26</v>
      </c>
      <c r="AD5" s="39">
        <v>27</v>
      </c>
      <c r="AE5" s="39">
        <v>28</v>
      </c>
      <c r="AF5" s="39">
        <v>29</v>
      </c>
      <c r="AG5" s="39">
        <v>30</v>
      </c>
      <c r="AH5" s="56"/>
      <c r="AI5" s="56"/>
      <c r="AJ5" s="37"/>
      <c r="AK5" s="57" t="s">
        <v>36</v>
      </c>
      <c r="AL5" s="57" t="s">
        <v>37</v>
      </c>
      <c r="AM5" s="57" t="s">
        <v>40</v>
      </c>
      <c r="AN5" s="57" t="s">
        <v>39</v>
      </c>
      <c r="AO5" s="57" t="s">
        <v>38</v>
      </c>
      <c r="AP5" s="76"/>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row>
    <row r="6" spans="1:86" s="36" customFormat="1" ht="22.2" customHeight="1" x14ac:dyDescent="0.3">
      <c r="C6" s="58" t="s">
        <v>28</v>
      </c>
      <c r="D6" s="57" t="s">
        <v>19</v>
      </c>
      <c r="E6" s="57" t="s">
        <v>19</v>
      </c>
      <c r="F6" s="57" t="s">
        <v>19</v>
      </c>
      <c r="G6" s="57" t="s">
        <v>19</v>
      </c>
      <c r="H6" s="57" t="s">
        <v>19</v>
      </c>
      <c r="I6" s="57" t="s">
        <v>20</v>
      </c>
      <c r="J6" s="57" t="s">
        <v>20</v>
      </c>
      <c r="K6" s="57" t="s">
        <v>20</v>
      </c>
      <c r="L6" s="57" t="s">
        <v>20</v>
      </c>
      <c r="M6" s="57" t="s">
        <v>20</v>
      </c>
      <c r="N6" s="57" t="s">
        <v>20</v>
      </c>
      <c r="O6" s="57" t="s">
        <v>20</v>
      </c>
      <c r="P6" s="57" t="s">
        <v>20</v>
      </c>
      <c r="Q6" s="57" t="s">
        <v>20</v>
      </c>
      <c r="R6" s="57" t="s">
        <v>20</v>
      </c>
      <c r="S6" s="57" t="s">
        <v>21</v>
      </c>
      <c r="T6" s="26" t="s">
        <v>21</v>
      </c>
      <c r="U6" s="57" t="s">
        <v>21</v>
      </c>
      <c r="V6" s="57" t="s">
        <v>21</v>
      </c>
      <c r="W6" s="57" t="s">
        <v>21</v>
      </c>
      <c r="X6" s="57" t="s">
        <v>22</v>
      </c>
      <c r="Y6" s="57" t="s">
        <v>22</v>
      </c>
      <c r="Z6" s="57" t="s">
        <v>22</v>
      </c>
      <c r="AA6" s="57" t="s">
        <v>22</v>
      </c>
      <c r="AB6" s="57" t="s">
        <v>22</v>
      </c>
      <c r="AC6" s="57" t="s">
        <v>25</v>
      </c>
      <c r="AD6" s="57" t="s">
        <v>25</v>
      </c>
      <c r="AE6" s="57" t="s">
        <v>25</v>
      </c>
      <c r="AF6" s="57" t="s">
        <v>25</v>
      </c>
      <c r="AG6" s="57" t="s">
        <v>25</v>
      </c>
      <c r="AH6" s="56"/>
      <c r="AI6" s="56"/>
      <c r="AJ6" s="37"/>
      <c r="AK6" s="27" t="s">
        <v>19</v>
      </c>
      <c r="AL6" s="27" t="s">
        <v>20</v>
      </c>
      <c r="AM6" s="27" t="s">
        <v>21</v>
      </c>
      <c r="AN6" s="27" t="s">
        <v>22</v>
      </c>
      <c r="AO6" s="27" t="s">
        <v>25</v>
      </c>
      <c r="AP6" s="59"/>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row>
    <row r="7" spans="1:86" s="36" customFormat="1" ht="22.8" customHeight="1" x14ac:dyDescent="0.3">
      <c r="C7" s="60" t="s">
        <v>1</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4">
        <v>1</v>
      </c>
      <c r="Y7" s="4">
        <v>1</v>
      </c>
      <c r="Z7" s="4">
        <v>1</v>
      </c>
      <c r="AA7" s="4">
        <v>1</v>
      </c>
      <c r="AB7" s="4">
        <v>1</v>
      </c>
      <c r="AC7" s="4">
        <v>1</v>
      </c>
      <c r="AD7" s="4">
        <v>1</v>
      </c>
      <c r="AE7" s="4">
        <v>1</v>
      </c>
      <c r="AF7" s="4">
        <v>1</v>
      </c>
      <c r="AG7" s="4">
        <v>1</v>
      </c>
      <c r="AH7" s="56"/>
      <c r="AI7" s="56"/>
      <c r="AJ7" s="4" t="s">
        <v>30</v>
      </c>
      <c r="AK7" s="4">
        <f>SUMIF($D$6:$AG$6,"Ug",$D$7:$AG$7)</f>
        <v>5</v>
      </c>
      <c r="AL7" s="4">
        <f>SUMIF($D$6:$AG$6,"Uf",$D$7:$AG$7)</f>
        <v>10</v>
      </c>
      <c r="AM7" s="4">
        <f>SUMIF($D$6:$AG$6,"Rf",$D$7:$AG$7)</f>
        <v>5</v>
      </c>
      <c r="AN7" s="4">
        <f>SUMIF($D$6:$AG$6,"Rm",$D$7:$AG$7)</f>
        <v>5</v>
      </c>
      <c r="AO7" s="4">
        <f>SUMIF($D$6:$AG$6,"Rd",$D$7:$AG$7)</f>
        <v>5</v>
      </c>
      <c r="AP7" s="4">
        <f>SUM(D7:AG7)</f>
        <v>30</v>
      </c>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row>
    <row r="8" spans="1:86" ht="21" x14ac:dyDescent="0.4">
      <c r="A8" s="72" t="s">
        <v>6</v>
      </c>
      <c r="B8" s="73"/>
      <c r="C8" s="62" t="s">
        <v>29</v>
      </c>
    </row>
    <row r="9" spans="1:86" x14ac:dyDescent="0.3">
      <c r="A9" s="34"/>
      <c r="B9" s="35"/>
      <c r="C9" s="40"/>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42" t="str">
        <f>"There are "&amp;$AI9&amp;" items missing marks"</f>
        <v>There are 30 items missing marks</v>
      </c>
      <c r="AI9" s="42">
        <f t="shared" ref="AI9" si="1">COUNTBLANK(D9:AG9)</f>
        <v>30</v>
      </c>
      <c r="AJ9" s="52" t="str">
        <f>IF(AI9&lt;30, $AH9, " ")</f>
        <v xml:space="preserve"> </v>
      </c>
      <c r="AK9" s="47">
        <f>SUMIF($D$9:$AG$9,"Ug",D7:AG7)</f>
        <v>0</v>
      </c>
      <c r="AL9" s="47">
        <f>SUMIF($D$6:$AG$6,"Uf",D9:AG79)</f>
        <v>0</v>
      </c>
      <c r="AM9" s="47">
        <f>SUMIF($D$6:$AG$6,"Rf",D9:AG9)</f>
        <v>0</v>
      </c>
      <c r="AN9" s="47">
        <f>SUMIF($D$6:$AG$6,"Rm",D$9:AG9)</f>
        <v>0</v>
      </c>
      <c r="AO9" s="47">
        <f>SUMIF($D$6:$AG$6,"Rd",D9:AG9)</f>
        <v>0</v>
      </c>
      <c r="AP9" s="7">
        <f t="shared" ref="AP9:AP39" si="2">SUM(D9:AG9)</f>
        <v>0</v>
      </c>
      <c r="AQ9" s="61"/>
    </row>
    <row r="10" spans="1:86" x14ac:dyDescent="0.3">
      <c r="A10" s="34"/>
      <c r="B10" s="35"/>
      <c r="C10" s="40"/>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42" t="str">
        <f t="shared" ref="AH10:AH57" si="3">"There are "&amp;$AI10&amp;" items missing marks"</f>
        <v>There are 30 items missing marks</v>
      </c>
      <c r="AI10" s="42">
        <f t="shared" ref="AI10:AI57" si="4">COUNTBLANK(D10:AG10)</f>
        <v>30</v>
      </c>
      <c r="AJ10" s="53" t="str">
        <f t="shared" ref="AJ10:AJ57" si="5">IF(AI10&lt;30, $AH10, " ")</f>
        <v xml:space="preserve"> </v>
      </c>
      <c r="AK10" s="47">
        <f t="shared" ref="AK10:AK57" si="6">SUMIF($D$6:$AG$6,"Ug",D9:AG9)</f>
        <v>0</v>
      </c>
      <c r="AL10" s="47">
        <f t="shared" ref="AL10:AL57" si="7">SUMIF($D$6:$AG$6,"Uf",D10:AG80)</f>
        <v>0</v>
      </c>
      <c r="AM10" s="47">
        <f t="shared" ref="AM10:AM57" si="8">SUMIF($D$6:$AG$6,"Rf",D10:AG10)</f>
        <v>0</v>
      </c>
      <c r="AN10" s="47">
        <f>SUMIF($D$6:$AG$6,"Rm",D$9:AG10)</f>
        <v>0</v>
      </c>
      <c r="AO10" s="47">
        <f t="shared" ref="AO10:AO57" si="9">SUMIF($D$6:$AG$6,"Rd",D10:AG10)</f>
        <v>0</v>
      </c>
      <c r="AP10" s="7">
        <f t="shared" si="2"/>
        <v>0</v>
      </c>
      <c r="AQ10" s="61"/>
    </row>
    <row r="11" spans="1:86" x14ac:dyDescent="0.3">
      <c r="A11" s="34"/>
      <c r="B11" s="35"/>
      <c r="C11" s="40"/>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2" t="str">
        <f t="shared" si="3"/>
        <v>There are 30 items missing marks</v>
      </c>
      <c r="AI11" s="42">
        <f t="shared" si="4"/>
        <v>30</v>
      </c>
      <c r="AJ11" s="53" t="str">
        <f t="shared" si="5"/>
        <v xml:space="preserve"> </v>
      </c>
      <c r="AK11" s="47">
        <f t="shared" si="6"/>
        <v>0</v>
      </c>
      <c r="AL11" s="47">
        <f t="shared" si="7"/>
        <v>0</v>
      </c>
      <c r="AM11" s="47">
        <f t="shared" si="8"/>
        <v>0</v>
      </c>
      <c r="AN11" s="47">
        <f>SUMIF($D$6:$AG$6,"Rm",D$9:AG11)</f>
        <v>0</v>
      </c>
      <c r="AO11" s="47">
        <f t="shared" si="9"/>
        <v>0</v>
      </c>
      <c r="AP11" s="7">
        <f t="shared" si="2"/>
        <v>0</v>
      </c>
      <c r="AQ11" s="61"/>
    </row>
    <row r="12" spans="1:86" x14ac:dyDescent="0.3">
      <c r="A12" s="34"/>
      <c r="B12" s="35"/>
      <c r="C12" s="40"/>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42" t="str">
        <f t="shared" si="3"/>
        <v>There are 30 items missing marks</v>
      </c>
      <c r="AI12" s="42">
        <f t="shared" si="4"/>
        <v>30</v>
      </c>
      <c r="AJ12" s="53" t="str">
        <f t="shared" si="5"/>
        <v xml:space="preserve"> </v>
      </c>
      <c r="AK12" s="47">
        <f t="shared" si="6"/>
        <v>0</v>
      </c>
      <c r="AL12" s="47">
        <f t="shared" si="7"/>
        <v>0</v>
      </c>
      <c r="AM12" s="47">
        <f t="shared" si="8"/>
        <v>0</v>
      </c>
      <c r="AN12" s="47">
        <f>SUMIF($D$6:$AG$6,"Rm",D$9:AG12)</f>
        <v>0</v>
      </c>
      <c r="AO12" s="47">
        <f t="shared" si="9"/>
        <v>0</v>
      </c>
      <c r="AP12" s="7">
        <f t="shared" si="2"/>
        <v>0</v>
      </c>
      <c r="AQ12" s="61"/>
    </row>
    <row r="13" spans="1:86" x14ac:dyDescent="0.3">
      <c r="A13" s="34"/>
      <c r="B13" s="35"/>
      <c r="C13" s="40"/>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42" t="str">
        <f t="shared" si="3"/>
        <v>There are 30 items missing marks</v>
      </c>
      <c r="AI13" s="42">
        <f t="shared" si="4"/>
        <v>30</v>
      </c>
      <c r="AJ13" s="53" t="str">
        <f t="shared" si="5"/>
        <v xml:space="preserve"> </v>
      </c>
      <c r="AK13" s="47">
        <f t="shared" si="6"/>
        <v>0</v>
      </c>
      <c r="AL13" s="47">
        <f t="shared" si="7"/>
        <v>0</v>
      </c>
      <c r="AM13" s="47">
        <f t="shared" si="8"/>
        <v>0</v>
      </c>
      <c r="AN13" s="47">
        <f>SUMIF($D$6:$AG$6,"Rm",D$9:AG13)</f>
        <v>0</v>
      </c>
      <c r="AO13" s="47">
        <f t="shared" si="9"/>
        <v>0</v>
      </c>
      <c r="AP13" s="7">
        <f t="shared" si="2"/>
        <v>0</v>
      </c>
      <c r="AQ13" s="61"/>
    </row>
    <row r="14" spans="1:86" x14ac:dyDescent="0.3">
      <c r="A14" s="34"/>
      <c r="B14" s="35"/>
      <c r="C14" s="40"/>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42" t="str">
        <f t="shared" si="3"/>
        <v>There are 30 items missing marks</v>
      </c>
      <c r="AI14" s="42">
        <f t="shared" si="4"/>
        <v>30</v>
      </c>
      <c r="AJ14" s="53" t="str">
        <f t="shared" si="5"/>
        <v xml:space="preserve"> </v>
      </c>
      <c r="AK14" s="47">
        <f>SUMIF($D$6:$AG$6,"Ug",D13:AG13)</f>
        <v>0</v>
      </c>
      <c r="AL14" s="47">
        <f t="shared" si="7"/>
        <v>0</v>
      </c>
      <c r="AM14" s="47">
        <f t="shared" si="8"/>
        <v>0</v>
      </c>
      <c r="AN14" s="47">
        <f>SUMIF($D$6:$AG$6,"Rm",D$9:AG14)</f>
        <v>0</v>
      </c>
      <c r="AO14" s="47">
        <f t="shared" si="9"/>
        <v>0</v>
      </c>
      <c r="AP14" s="7">
        <f t="shared" si="2"/>
        <v>0</v>
      </c>
      <c r="AQ14" s="61"/>
    </row>
    <row r="15" spans="1:86" x14ac:dyDescent="0.3">
      <c r="A15" s="34"/>
      <c r="B15" s="35"/>
      <c r="C15" s="40"/>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42" t="str">
        <f t="shared" si="3"/>
        <v>There are 30 items missing marks</v>
      </c>
      <c r="AI15" s="42">
        <f t="shared" si="4"/>
        <v>30</v>
      </c>
      <c r="AJ15" s="53" t="str">
        <f t="shared" si="5"/>
        <v xml:space="preserve"> </v>
      </c>
      <c r="AK15" s="47">
        <f t="shared" si="6"/>
        <v>0</v>
      </c>
      <c r="AL15" s="47">
        <f t="shared" si="7"/>
        <v>0</v>
      </c>
      <c r="AM15" s="47">
        <f t="shared" si="8"/>
        <v>0</v>
      </c>
      <c r="AN15" s="47">
        <f>SUMIF($D$6:$AG$6,"Rm",D$9:AG15)</f>
        <v>0</v>
      </c>
      <c r="AO15" s="47">
        <f t="shared" si="9"/>
        <v>0</v>
      </c>
      <c r="AP15" s="7">
        <f t="shared" si="2"/>
        <v>0</v>
      </c>
      <c r="AQ15" s="61"/>
    </row>
    <row r="16" spans="1:86" x14ac:dyDescent="0.3">
      <c r="A16" s="34"/>
      <c r="B16" s="35"/>
      <c r="C16" s="40"/>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42" t="str">
        <f t="shared" si="3"/>
        <v>There are 30 items missing marks</v>
      </c>
      <c r="AI16" s="42">
        <f t="shared" si="4"/>
        <v>30</v>
      </c>
      <c r="AJ16" s="53" t="str">
        <f t="shared" si="5"/>
        <v xml:space="preserve"> </v>
      </c>
      <c r="AK16" s="47">
        <f t="shared" si="6"/>
        <v>0</v>
      </c>
      <c r="AL16" s="47">
        <f t="shared" si="7"/>
        <v>0</v>
      </c>
      <c r="AM16" s="47">
        <f t="shared" si="8"/>
        <v>0</v>
      </c>
      <c r="AN16" s="47">
        <f>SUMIF($D$6:$AG$6,"Rm",D$9:AG16)</f>
        <v>0</v>
      </c>
      <c r="AO16" s="47">
        <f t="shared" si="9"/>
        <v>0</v>
      </c>
      <c r="AP16" s="7">
        <f t="shared" si="2"/>
        <v>0</v>
      </c>
      <c r="AQ16" s="61"/>
    </row>
    <row r="17" spans="1:43" x14ac:dyDescent="0.3">
      <c r="A17" s="34"/>
      <c r="B17" s="35"/>
      <c r="C17" s="40"/>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42" t="str">
        <f t="shared" si="3"/>
        <v>There are 30 items missing marks</v>
      </c>
      <c r="AI17" s="42">
        <f t="shared" si="4"/>
        <v>30</v>
      </c>
      <c r="AJ17" s="53" t="str">
        <f t="shared" si="5"/>
        <v xml:space="preserve"> </v>
      </c>
      <c r="AK17" s="47">
        <f t="shared" si="6"/>
        <v>0</v>
      </c>
      <c r="AL17" s="47">
        <f t="shared" si="7"/>
        <v>0</v>
      </c>
      <c r="AM17" s="47">
        <f t="shared" si="8"/>
        <v>0</v>
      </c>
      <c r="AN17" s="47">
        <f>SUMIF($D$6:$AG$6,"Rm",D$9:AG17)</f>
        <v>0</v>
      </c>
      <c r="AO17" s="47">
        <f t="shared" si="9"/>
        <v>0</v>
      </c>
      <c r="AP17" s="7">
        <f t="shared" si="2"/>
        <v>0</v>
      </c>
      <c r="AQ17" s="61"/>
    </row>
    <row r="18" spans="1:43" x14ac:dyDescent="0.3">
      <c r="A18" s="34"/>
      <c r="B18" s="35"/>
      <c r="C18" s="4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42" t="str">
        <f t="shared" si="3"/>
        <v>There are 30 items missing marks</v>
      </c>
      <c r="AI18" s="42">
        <f t="shared" si="4"/>
        <v>30</v>
      </c>
      <c r="AJ18" s="53" t="str">
        <f t="shared" si="5"/>
        <v xml:space="preserve"> </v>
      </c>
      <c r="AK18" s="47">
        <f t="shared" si="6"/>
        <v>0</v>
      </c>
      <c r="AL18" s="47">
        <f t="shared" si="7"/>
        <v>0</v>
      </c>
      <c r="AM18" s="47">
        <f t="shared" si="8"/>
        <v>0</v>
      </c>
      <c r="AN18" s="47">
        <f>SUMIF($D$6:$AG$6,"Rm",D$9:AG18)</f>
        <v>0</v>
      </c>
      <c r="AO18" s="47">
        <f t="shared" si="9"/>
        <v>0</v>
      </c>
      <c r="AP18" s="7">
        <f t="shared" si="2"/>
        <v>0</v>
      </c>
      <c r="AQ18" s="61"/>
    </row>
    <row r="19" spans="1:43" x14ac:dyDescent="0.3">
      <c r="A19" s="34"/>
      <c r="B19" s="35"/>
      <c r="C19" s="40"/>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42" t="str">
        <f t="shared" si="3"/>
        <v>There are 30 items missing marks</v>
      </c>
      <c r="AI19" s="42">
        <f t="shared" si="4"/>
        <v>30</v>
      </c>
      <c r="AJ19" s="53" t="str">
        <f t="shared" si="5"/>
        <v xml:space="preserve"> </v>
      </c>
      <c r="AK19" s="47">
        <f t="shared" si="6"/>
        <v>0</v>
      </c>
      <c r="AL19" s="47">
        <f t="shared" si="7"/>
        <v>0</v>
      </c>
      <c r="AM19" s="47">
        <f t="shared" si="8"/>
        <v>0</v>
      </c>
      <c r="AN19" s="47">
        <f>SUMIF($D$6:$AG$6,"Rm",D$9:AG19)</f>
        <v>0</v>
      </c>
      <c r="AO19" s="47">
        <f t="shared" si="9"/>
        <v>0</v>
      </c>
      <c r="AP19" s="7">
        <f t="shared" si="2"/>
        <v>0</v>
      </c>
      <c r="AQ19" s="61"/>
    </row>
    <row r="20" spans="1:43" x14ac:dyDescent="0.3">
      <c r="A20" s="34"/>
      <c r="B20" s="35"/>
      <c r="C20" s="40"/>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42" t="str">
        <f t="shared" si="3"/>
        <v>There are 30 items missing marks</v>
      </c>
      <c r="AI20" s="42">
        <f t="shared" si="4"/>
        <v>30</v>
      </c>
      <c r="AJ20" s="53" t="str">
        <f t="shared" si="5"/>
        <v xml:space="preserve"> </v>
      </c>
      <c r="AK20" s="47">
        <f t="shared" si="6"/>
        <v>0</v>
      </c>
      <c r="AL20" s="47">
        <f t="shared" si="7"/>
        <v>0</v>
      </c>
      <c r="AM20" s="47">
        <f t="shared" si="8"/>
        <v>0</v>
      </c>
      <c r="AN20" s="47">
        <f>SUMIF($D$6:$AG$6,"Rm",D$9:AG20)</f>
        <v>0</v>
      </c>
      <c r="AO20" s="47">
        <f t="shared" si="9"/>
        <v>0</v>
      </c>
      <c r="AP20" s="7">
        <f t="shared" si="2"/>
        <v>0</v>
      </c>
    </row>
    <row r="21" spans="1:43" x14ac:dyDescent="0.3">
      <c r="A21" s="34"/>
      <c r="B21" s="35"/>
      <c r="C21" s="40"/>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42" t="str">
        <f t="shared" si="3"/>
        <v>There are 30 items missing marks</v>
      </c>
      <c r="AI21" s="42">
        <f t="shared" si="4"/>
        <v>30</v>
      </c>
      <c r="AJ21" s="53" t="str">
        <f t="shared" si="5"/>
        <v xml:space="preserve"> </v>
      </c>
      <c r="AK21" s="47">
        <f t="shared" si="6"/>
        <v>0</v>
      </c>
      <c r="AL21" s="47">
        <f t="shared" si="7"/>
        <v>0</v>
      </c>
      <c r="AM21" s="47">
        <f t="shared" si="8"/>
        <v>0</v>
      </c>
      <c r="AN21" s="47">
        <f>SUMIF($D$6:$AG$6,"Rm",D$9:AG21)</f>
        <v>0</v>
      </c>
      <c r="AO21" s="47">
        <f t="shared" si="9"/>
        <v>0</v>
      </c>
      <c r="AP21" s="7">
        <f t="shared" si="2"/>
        <v>0</v>
      </c>
    </row>
    <row r="22" spans="1:43" x14ac:dyDescent="0.3">
      <c r="A22" s="34"/>
      <c r="B22" s="35"/>
      <c r="C22" s="40"/>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42" t="str">
        <f t="shared" si="3"/>
        <v>There are 30 items missing marks</v>
      </c>
      <c r="AI22" s="42">
        <f t="shared" si="4"/>
        <v>30</v>
      </c>
      <c r="AJ22" s="53" t="str">
        <f t="shared" si="5"/>
        <v xml:space="preserve"> </v>
      </c>
      <c r="AK22" s="47">
        <f t="shared" si="6"/>
        <v>0</v>
      </c>
      <c r="AL22" s="47">
        <f t="shared" si="7"/>
        <v>0</v>
      </c>
      <c r="AM22" s="47">
        <f t="shared" si="8"/>
        <v>0</v>
      </c>
      <c r="AN22" s="47">
        <f>SUMIF($D$6:$AG$6,"Rm",D$9:AG22)</f>
        <v>0</v>
      </c>
      <c r="AO22" s="47">
        <f t="shared" si="9"/>
        <v>0</v>
      </c>
      <c r="AP22" s="7">
        <f t="shared" si="2"/>
        <v>0</v>
      </c>
    </row>
    <row r="23" spans="1:43" x14ac:dyDescent="0.3">
      <c r="A23" s="34"/>
      <c r="B23" s="35"/>
      <c r="C23" s="40"/>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42" t="str">
        <f t="shared" si="3"/>
        <v>There are 30 items missing marks</v>
      </c>
      <c r="AI23" s="42">
        <f t="shared" si="4"/>
        <v>30</v>
      </c>
      <c r="AJ23" s="53" t="str">
        <f t="shared" si="5"/>
        <v xml:space="preserve"> </v>
      </c>
      <c r="AK23" s="47">
        <f t="shared" si="6"/>
        <v>0</v>
      </c>
      <c r="AL23" s="47">
        <f t="shared" si="7"/>
        <v>0</v>
      </c>
      <c r="AM23" s="47">
        <f t="shared" si="8"/>
        <v>0</v>
      </c>
      <c r="AN23" s="47">
        <f>SUMIF($D$6:$AG$6,"Rm",D$9:AG23)</f>
        <v>0</v>
      </c>
      <c r="AO23" s="47">
        <f t="shared" si="9"/>
        <v>0</v>
      </c>
      <c r="AP23" s="7">
        <f t="shared" si="2"/>
        <v>0</v>
      </c>
    </row>
    <row r="24" spans="1:43" x14ac:dyDescent="0.3">
      <c r="A24" s="34"/>
      <c r="B24" s="35"/>
      <c r="C24" s="40"/>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42" t="str">
        <f t="shared" si="3"/>
        <v>There are 30 items missing marks</v>
      </c>
      <c r="AI24" s="42">
        <f t="shared" si="4"/>
        <v>30</v>
      </c>
      <c r="AJ24" s="53" t="str">
        <f t="shared" si="5"/>
        <v xml:space="preserve"> </v>
      </c>
      <c r="AK24" s="47">
        <f t="shared" si="6"/>
        <v>0</v>
      </c>
      <c r="AL24" s="47">
        <f t="shared" si="7"/>
        <v>0</v>
      </c>
      <c r="AM24" s="47">
        <f t="shared" si="8"/>
        <v>0</v>
      </c>
      <c r="AN24" s="47">
        <f>SUMIF($D$6:$AG$6,"Rm",D$9:AG24)</f>
        <v>0</v>
      </c>
      <c r="AO24" s="47">
        <f t="shared" si="9"/>
        <v>0</v>
      </c>
      <c r="AP24" s="7">
        <f t="shared" si="2"/>
        <v>0</v>
      </c>
    </row>
    <row r="25" spans="1:43" x14ac:dyDescent="0.3">
      <c r="A25" s="34"/>
      <c r="B25" s="35"/>
      <c r="C25" s="40"/>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42" t="str">
        <f t="shared" si="3"/>
        <v>There are 30 items missing marks</v>
      </c>
      <c r="AI25" s="42">
        <f t="shared" si="4"/>
        <v>30</v>
      </c>
      <c r="AJ25" s="53" t="str">
        <f t="shared" si="5"/>
        <v xml:space="preserve"> </v>
      </c>
      <c r="AK25" s="47">
        <f t="shared" si="6"/>
        <v>0</v>
      </c>
      <c r="AL25" s="47">
        <f t="shared" si="7"/>
        <v>0</v>
      </c>
      <c r="AM25" s="47">
        <f t="shared" si="8"/>
        <v>0</v>
      </c>
      <c r="AN25" s="47">
        <f>SUMIF($D$6:$AG$6,"Rm",D$9:AG25)</f>
        <v>0</v>
      </c>
      <c r="AO25" s="47">
        <f t="shared" si="9"/>
        <v>0</v>
      </c>
      <c r="AP25" s="7">
        <f t="shared" si="2"/>
        <v>0</v>
      </c>
    </row>
    <row r="26" spans="1:43" x14ac:dyDescent="0.3">
      <c r="A26" s="34"/>
      <c r="B26" s="35"/>
      <c r="C26" s="40"/>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42" t="str">
        <f t="shared" si="3"/>
        <v>There are 30 items missing marks</v>
      </c>
      <c r="AI26" s="42">
        <f t="shared" si="4"/>
        <v>30</v>
      </c>
      <c r="AJ26" s="53" t="str">
        <f t="shared" si="5"/>
        <v xml:space="preserve"> </v>
      </c>
      <c r="AK26" s="47">
        <f t="shared" si="6"/>
        <v>0</v>
      </c>
      <c r="AL26" s="47">
        <f t="shared" si="7"/>
        <v>0</v>
      </c>
      <c r="AM26" s="47">
        <f t="shared" si="8"/>
        <v>0</v>
      </c>
      <c r="AN26" s="47">
        <f>SUMIF($D$6:$AG$6,"Rm",D$9:AG26)</f>
        <v>0</v>
      </c>
      <c r="AO26" s="47">
        <f t="shared" si="9"/>
        <v>0</v>
      </c>
      <c r="AP26" s="7">
        <f t="shared" si="2"/>
        <v>0</v>
      </c>
    </row>
    <row r="27" spans="1:43" x14ac:dyDescent="0.3">
      <c r="A27" s="34"/>
      <c r="B27" s="35"/>
      <c r="C27" s="4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42" t="str">
        <f t="shared" si="3"/>
        <v>There are 30 items missing marks</v>
      </c>
      <c r="AI27" s="42">
        <f t="shared" si="4"/>
        <v>30</v>
      </c>
      <c r="AJ27" s="53" t="str">
        <f t="shared" si="5"/>
        <v xml:space="preserve"> </v>
      </c>
      <c r="AK27" s="47">
        <f t="shared" si="6"/>
        <v>0</v>
      </c>
      <c r="AL27" s="47">
        <f t="shared" si="7"/>
        <v>0</v>
      </c>
      <c r="AM27" s="47">
        <f t="shared" si="8"/>
        <v>0</v>
      </c>
      <c r="AN27" s="47">
        <f>SUMIF($D$6:$AG$6,"Rm",D$9:AG27)</f>
        <v>0</v>
      </c>
      <c r="AO27" s="47">
        <f t="shared" si="9"/>
        <v>0</v>
      </c>
      <c r="AP27" s="7">
        <f t="shared" si="2"/>
        <v>0</v>
      </c>
    </row>
    <row r="28" spans="1:43" x14ac:dyDescent="0.3">
      <c r="A28" s="34"/>
      <c r="B28" s="35"/>
      <c r="C28" s="40"/>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42" t="str">
        <f t="shared" si="3"/>
        <v>There are 30 items missing marks</v>
      </c>
      <c r="AI28" s="42">
        <f t="shared" si="4"/>
        <v>30</v>
      </c>
      <c r="AJ28" s="53" t="str">
        <f t="shared" si="5"/>
        <v xml:space="preserve"> </v>
      </c>
      <c r="AK28" s="47">
        <f t="shared" si="6"/>
        <v>0</v>
      </c>
      <c r="AL28" s="47">
        <f t="shared" si="7"/>
        <v>0</v>
      </c>
      <c r="AM28" s="47">
        <f t="shared" si="8"/>
        <v>0</v>
      </c>
      <c r="AN28" s="47">
        <f>SUMIF($D$6:$AG$6,"Rm",D$9:AG28)</f>
        <v>0</v>
      </c>
      <c r="AO28" s="47">
        <f t="shared" si="9"/>
        <v>0</v>
      </c>
      <c r="AP28" s="7">
        <f t="shared" si="2"/>
        <v>0</v>
      </c>
    </row>
    <row r="29" spans="1:43" x14ac:dyDescent="0.3">
      <c r="A29" s="34"/>
      <c r="B29" s="35"/>
      <c r="C29" s="40"/>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42" t="str">
        <f t="shared" si="3"/>
        <v>There are 30 items missing marks</v>
      </c>
      <c r="AI29" s="42">
        <f t="shared" si="4"/>
        <v>30</v>
      </c>
      <c r="AJ29" s="53" t="str">
        <f t="shared" si="5"/>
        <v xml:space="preserve"> </v>
      </c>
      <c r="AK29" s="47">
        <f t="shared" si="6"/>
        <v>0</v>
      </c>
      <c r="AL29" s="47">
        <f t="shared" si="7"/>
        <v>0</v>
      </c>
      <c r="AM29" s="47">
        <f t="shared" si="8"/>
        <v>0</v>
      </c>
      <c r="AN29" s="47">
        <f>SUMIF($D$6:$AG$6,"Rm",D$9:AG29)</f>
        <v>0</v>
      </c>
      <c r="AO29" s="47">
        <f t="shared" si="9"/>
        <v>0</v>
      </c>
      <c r="AP29" s="7">
        <f t="shared" si="2"/>
        <v>0</v>
      </c>
    </row>
    <row r="30" spans="1:43" x14ac:dyDescent="0.3">
      <c r="A30" s="34"/>
      <c r="B30" s="35"/>
      <c r="C30" s="4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42" t="str">
        <f t="shared" si="3"/>
        <v>There are 30 items missing marks</v>
      </c>
      <c r="AI30" s="42">
        <f t="shared" si="4"/>
        <v>30</v>
      </c>
      <c r="AJ30" s="53" t="str">
        <f t="shared" si="5"/>
        <v xml:space="preserve"> </v>
      </c>
      <c r="AK30" s="47">
        <f t="shared" si="6"/>
        <v>0</v>
      </c>
      <c r="AL30" s="47">
        <f t="shared" si="7"/>
        <v>0</v>
      </c>
      <c r="AM30" s="47">
        <f t="shared" si="8"/>
        <v>0</v>
      </c>
      <c r="AN30" s="47">
        <f>SUMIF($D$6:$AG$6,"Rm",D$9:AG30)</f>
        <v>0</v>
      </c>
      <c r="AO30" s="47">
        <f t="shared" si="9"/>
        <v>0</v>
      </c>
      <c r="AP30" s="7">
        <f t="shared" si="2"/>
        <v>0</v>
      </c>
    </row>
    <row r="31" spans="1:43" x14ac:dyDescent="0.3">
      <c r="A31" s="34"/>
      <c r="B31" s="35"/>
      <c r="C31" s="40"/>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42" t="str">
        <f t="shared" si="3"/>
        <v>There are 30 items missing marks</v>
      </c>
      <c r="AI31" s="42">
        <f t="shared" si="4"/>
        <v>30</v>
      </c>
      <c r="AJ31" s="53" t="str">
        <f t="shared" si="5"/>
        <v xml:space="preserve"> </v>
      </c>
      <c r="AK31" s="47">
        <f t="shared" si="6"/>
        <v>0</v>
      </c>
      <c r="AL31" s="47">
        <f t="shared" si="7"/>
        <v>0</v>
      </c>
      <c r="AM31" s="47">
        <f t="shared" si="8"/>
        <v>0</v>
      </c>
      <c r="AN31" s="47">
        <f>SUMIF($D$6:$AG$6,"Rm",D$9:AG31)</f>
        <v>0</v>
      </c>
      <c r="AO31" s="47">
        <f t="shared" si="9"/>
        <v>0</v>
      </c>
      <c r="AP31" s="7">
        <f t="shared" si="2"/>
        <v>0</v>
      </c>
    </row>
    <row r="32" spans="1:43" x14ac:dyDescent="0.3">
      <c r="A32" s="34"/>
      <c r="B32" s="35"/>
      <c r="C32" s="40"/>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42" t="str">
        <f t="shared" si="3"/>
        <v>There are 30 items missing marks</v>
      </c>
      <c r="AI32" s="42">
        <f t="shared" si="4"/>
        <v>30</v>
      </c>
      <c r="AJ32" s="53" t="str">
        <f t="shared" si="5"/>
        <v xml:space="preserve"> </v>
      </c>
      <c r="AK32" s="47">
        <f t="shared" si="6"/>
        <v>0</v>
      </c>
      <c r="AL32" s="47">
        <f t="shared" si="7"/>
        <v>0</v>
      </c>
      <c r="AM32" s="47">
        <f t="shared" si="8"/>
        <v>0</v>
      </c>
      <c r="AN32" s="47">
        <f>SUMIF($D$6:$AG$6,"Rm",D$9:AG32)</f>
        <v>0</v>
      </c>
      <c r="AO32" s="47">
        <f t="shared" si="9"/>
        <v>0</v>
      </c>
      <c r="AP32" s="7">
        <f t="shared" si="2"/>
        <v>0</v>
      </c>
    </row>
    <row r="33" spans="1:42" x14ac:dyDescent="0.3">
      <c r="A33" s="34"/>
      <c r="B33" s="35"/>
      <c r="C33" s="40"/>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42" t="str">
        <f t="shared" si="3"/>
        <v>There are 30 items missing marks</v>
      </c>
      <c r="AI33" s="42">
        <f t="shared" si="4"/>
        <v>30</v>
      </c>
      <c r="AJ33" s="53" t="str">
        <f t="shared" si="5"/>
        <v xml:space="preserve"> </v>
      </c>
      <c r="AK33" s="47">
        <f t="shared" si="6"/>
        <v>0</v>
      </c>
      <c r="AL33" s="47">
        <f t="shared" si="7"/>
        <v>0</v>
      </c>
      <c r="AM33" s="47">
        <f t="shared" si="8"/>
        <v>0</v>
      </c>
      <c r="AN33" s="47">
        <f>SUMIF($D$6:$AG$6,"Rm",D$9:AG33)</f>
        <v>0</v>
      </c>
      <c r="AO33" s="47">
        <f t="shared" si="9"/>
        <v>0</v>
      </c>
      <c r="AP33" s="7">
        <f t="shared" si="2"/>
        <v>0</v>
      </c>
    </row>
    <row r="34" spans="1:42" x14ac:dyDescent="0.3">
      <c r="A34" s="34"/>
      <c r="B34" s="35"/>
      <c r="C34" s="4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42" t="str">
        <f t="shared" si="3"/>
        <v>There are 30 items missing marks</v>
      </c>
      <c r="AI34" s="42">
        <f t="shared" si="4"/>
        <v>30</v>
      </c>
      <c r="AJ34" s="53" t="str">
        <f t="shared" si="5"/>
        <v xml:space="preserve"> </v>
      </c>
      <c r="AK34" s="47">
        <f t="shared" si="6"/>
        <v>0</v>
      </c>
      <c r="AL34" s="47">
        <f t="shared" si="7"/>
        <v>0</v>
      </c>
      <c r="AM34" s="47">
        <f t="shared" si="8"/>
        <v>0</v>
      </c>
      <c r="AN34" s="47">
        <f>SUMIF($D$6:$AG$6,"Rm",D$9:AG34)</f>
        <v>0</v>
      </c>
      <c r="AO34" s="47">
        <f t="shared" si="9"/>
        <v>0</v>
      </c>
      <c r="AP34" s="7">
        <f t="shared" si="2"/>
        <v>0</v>
      </c>
    </row>
    <row r="35" spans="1:42" x14ac:dyDescent="0.3">
      <c r="A35" s="34"/>
      <c r="B35" s="35"/>
      <c r="C35" s="4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42" t="str">
        <f t="shared" si="3"/>
        <v>There are 30 items missing marks</v>
      </c>
      <c r="AI35" s="42">
        <f t="shared" si="4"/>
        <v>30</v>
      </c>
      <c r="AJ35" s="53" t="str">
        <f t="shared" si="5"/>
        <v xml:space="preserve"> </v>
      </c>
      <c r="AK35" s="47">
        <f t="shared" si="6"/>
        <v>0</v>
      </c>
      <c r="AL35" s="47">
        <f t="shared" si="7"/>
        <v>0</v>
      </c>
      <c r="AM35" s="47">
        <f t="shared" si="8"/>
        <v>0</v>
      </c>
      <c r="AN35" s="47">
        <f>SUMIF($D$6:$AG$6,"Rm",D$9:AG35)</f>
        <v>0</v>
      </c>
      <c r="AO35" s="47">
        <f t="shared" si="9"/>
        <v>0</v>
      </c>
      <c r="AP35" s="7">
        <f t="shared" si="2"/>
        <v>0</v>
      </c>
    </row>
    <row r="36" spans="1:42" x14ac:dyDescent="0.3">
      <c r="A36" s="34"/>
      <c r="B36" s="35"/>
      <c r="C36" s="4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42" t="str">
        <f t="shared" si="3"/>
        <v>There are 30 items missing marks</v>
      </c>
      <c r="AI36" s="42">
        <f t="shared" si="4"/>
        <v>30</v>
      </c>
      <c r="AJ36" s="53" t="str">
        <f t="shared" si="5"/>
        <v xml:space="preserve"> </v>
      </c>
      <c r="AK36" s="47">
        <f t="shared" si="6"/>
        <v>0</v>
      </c>
      <c r="AL36" s="47">
        <f t="shared" si="7"/>
        <v>0</v>
      </c>
      <c r="AM36" s="47">
        <f t="shared" si="8"/>
        <v>0</v>
      </c>
      <c r="AN36" s="47">
        <f>SUMIF($D$6:$AG$6,"Rm",D$9:AG36)</f>
        <v>0</v>
      </c>
      <c r="AO36" s="47">
        <f t="shared" si="9"/>
        <v>0</v>
      </c>
      <c r="AP36" s="7">
        <f t="shared" si="2"/>
        <v>0</v>
      </c>
    </row>
    <row r="37" spans="1:42" x14ac:dyDescent="0.3">
      <c r="A37" s="34"/>
      <c r="B37" s="35"/>
      <c r="C37" s="40"/>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42" t="str">
        <f t="shared" si="3"/>
        <v>There are 30 items missing marks</v>
      </c>
      <c r="AI37" s="42">
        <f t="shared" si="4"/>
        <v>30</v>
      </c>
      <c r="AJ37" s="53" t="str">
        <f t="shared" si="5"/>
        <v xml:space="preserve"> </v>
      </c>
      <c r="AK37" s="47">
        <f t="shared" si="6"/>
        <v>0</v>
      </c>
      <c r="AL37" s="47">
        <f t="shared" si="7"/>
        <v>0</v>
      </c>
      <c r="AM37" s="47">
        <f t="shared" si="8"/>
        <v>0</v>
      </c>
      <c r="AN37" s="47">
        <f>SUMIF($D$6:$AG$6,"Rm",D$9:AG37)</f>
        <v>0</v>
      </c>
      <c r="AO37" s="47">
        <f t="shared" si="9"/>
        <v>0</v>
      </c>
      <c r="AP37" s="7">
        <f t="shared" si="2"/>
        <v>0</v>
      </c>
    </row>
    <row r="38" spans="1:42" x14ac:dyDescent="0.3">
      <c r="A38" s="34"/>
      <c r="B38" s="35"/>
      <c r="C38" s="40"/>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42" t="str">
        <f t="shared" si="3"/>
        <v>There are 30 items missing marks</v>
      </c>
      <c r="AI38" s="42">
        <f t="shared" si="4"/>
        <v>30</v>
      </c>
      <c r="AJ38" s="53" t="str">
        <f t="shared" si="5"/>
        <v xml:space="preserve"> </v>
      </c>
      <c r="AK38" s="47">
        <f t="shared" si="6"/>
        <v>0</v>
      </c>
      <c r="AL38" s="47">
        <f t="shared" si="7"/>
        <v>0</v>
      </c>
      <c r="AM38" s="47">
        <f t="shared" si="8"/>
        <v>0</v>
      </c>
      <c r="AN38" s="47">
        <f>SUMIF($D$6:$AG$6,"Rm",D$9:AG38)</f>
        <v>0</v>
      </c>
      <c r="AO38" s="47">
        <f t="shared" si="9"/>
        <v>0</v>
      </c>
      <c r="AP38" s="7">
        <f t="shared" si="2"/>
        <v>0</v>
      </c>
    </row>
    <row r="39" spans="1:42" x14ac:dyDescent="0.3">
      <c r="A39" s="34"/>
      <c r="B39" s="35"/>
      <c r="C39" s="40"/>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42" t="str">
        <f t="shared" si="3"/>
        <v>There are 30 items missing marks</v>
      </c>
      <c r="AI39" s="42">
        <f t="shared" si="4"/>
        <v>30</v>
      </c>
      <c r="AJ39" s="53" t="str">
        <f t="shared" si="5"/>
        <v xml:space="preserve"> </v>
      </c>
      <c r="AK39" s="47">
        <f t="shared" si="6"/>
        <v>0</v>
      </c>
      <c r="AL39" s="47">
        <f t="shared" si="7"/>
        <v>0</v>
      </c>
      <c r="AM39" s="47">
        <f t="shared" si="8"/>
        <v>0</v>
      </c>
      <c r="AN39" s="47">
        <f>SUMIF($D$6:$AG$6,"Rm",D$9:AG39)</f>
        <v>0</v>
      </c>
      <c r="AO39" s="47">
        <f t="shared" si="9"/>
        <v>0</v>
      </c>
      <c r="AP39" s="7">
        <f t="shared" si="2"/>
        <v>0</v>
      </c>
    </row>
    <row r="40" spans="1:42" x14ac:dyDescent="0.3">
      <c r="A40" s="34"/>
      <c r="B40" s="35"/>
      <c r="C40" s="40"/>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42" t="str">
        <f t="shared" si="3"/>
        <v>There are 30 items missing marks</v>
      </c>
      <c r="AI40" s="42">
        <f t="shared" si="4"/>
        <v>30</v>
      </c>
      <c r="AJ40" s="53" t="str">
        <f t="shared" si="5"/>
        <v xml:space="preserve"> </v>
      </c>
      <c r="AK40" s="47">
        <f t="shared" si="6"/>
        <v>0</v>
      </c>
      <c r="AL40" s="47">
        <f t="shared" si="7"/>
        <v>0</v>
      </c>
      <c r="AM40" s="47">
        <f t="shared" si="8"/>
        <v>0</v>
      </c>
      <c r="AN40" s="47">
        <f>SUMIF($D$6:$AG$6,"Rm",D$9:AG40)</f>
        <v>0</v>
      </c>
      <c r="AO40" s="47">
        <f t="shared" si="9"/>
        <v>0</v>
      </c>
      <c r="AP40" s="7">
        <f t="shared" ref="AP40:AP57" si="10">SUM(D40:AG40)</f>
        <v>0</v>
      </c>
    </row>
    <row r="41" spans="1:42" x14ac:dyDescent="0.3">
      <c r="A41" s="34"/>
      <c r="B41" s="35"/>
      <c r="C41" s="40"/>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42" t="str">
        <f t="shared" si="3"/>
        <v>There are 30 items missing marks</v>
      </c>
      <c r="AI41" s="42">
        <f t="shared" si="4"/>
        <v>30</v>
      </c>
      <c r="AJ41" s="53" t="str">
        <f t="shared" si="5"/>
        <v xml:space="preserve"> </v>
      </c>
      <c r="AK41" s="47">
        <f t="shared" si="6"/>
        <v>0</v>
      </c>
      <c r="AL41" s="47">
        <f t="shared" si="7"/>
        <v>0</v>
      </c>
      <c r="AM41" s="47">
        <f t="shared" si="8"/>
        <v>0</v>
      </c>
      <c r="AN41" s="47">
        <f>SUMIF($D$6:$AG$6,"Rm",D$9:AG41)</f>
        <v>0</v>
      </c>
      <c r="AO41" s="47">
        <f t="shared" si="9"/>
        <v>0</v>
      </c>
      <c r="AP41" s="7">
        <f t="shared" si="10"/>
        <v>0</v>
      </c>
    </row>
    <row r="42" spans="1:42" x14ac:dyDescent="0.3">
      <c r="A42" s="34"/>
      <c r="B42" s="35"/>
      <c r="C42" s="40"/>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42" t="str">
        <f t="shared" si="3"/>
        <v>There are 30 items missing marks</v>
      </c>
      <c r="AI42" s="42">
        <f t="shared" si="4"/>
        <v>30</v>
      </c>
      <c r="AJ42" s="53" t="str">
        <f t="shared" si="5"/>
        <v xml:space="preserve"> </v>
      </c>
      <c r="AK42" s="47">
        <f t="shared" si="6"/>
        <v>0</v>
      </c>
      <c r="AL42" s="47">
        <f t="shared" si="7"/>
        <v>0</v>
      </c>
      <c r="AM42" s="47">
        <f t="shared" si="8"/>
        <v>0</v>
      </c>
      <c r="AN42" s="47">
        <f>SUMIF($D$6:$AG$6,"Rm",D$9:AG42)</f>
        <v>0</v>
      </c>
      <c r="AO42" s="47">
        <f t="shared" si="9"/>
        <v>0</v>
      </c>
      <c r="AP42" s="7">
        <f t="shared" si="10"/>
        <v>0</v>
      </c>
    </row>
    <row r="43" spans="1:42" x14ac:dyDescent="0.3">
      <c r="A43" s="34"/>
      <c r="B43" s="35"/>
      <c r="C43" s="40"/>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42" t="str">
        <f t="shared" si="3"/>
        <v>There are 30 items missing marks</v>
      </c>
      <c r="AI43" s="42">
        <f t="shared" si="4"/>
        <v>30</v>
      </c>
      <c r="AJ43" s="53" t="str">
        <f t="shared" si="5"/>
        <v xml:space="preserve"> </v>
      </c>
      <c r="AK43" s="47">
        <f t="shared" si="6"/>
        <v>0</v>
      </c>
      <c r="AL43" s="47">
        <f t="shared" si="7"/>
        <v>0</v>
      </c>
      <c r="AM43" s="47">
        <f t="shared" si="8"/>
        <v>0</v>
      </c>
      <c r="AN43" s="47">
        <f>SUMIF($D$6:$AG$6,"Rm",D$9:AG43)</f>
        <v>0</v>
      </c>
      <c r="AO43" s="47">
        <f t="shared" si="9"/>
        <v>0</v>
      </c>
      <c r="AP43" s="7">
        <f t="shared" si="10"/>
        <v>0</v>
      </c>
    </row>
    <row r="44" spans="1:42" x14ac:dyDescent="0.3">
      <c r="A44" s="34"/>
      <c r="B44" s="35"/>
      <c r="C44" s="40"/>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42" t="str">
        <f t="shared" si="3"/>
        <v>There are 30 items missing marks</v>
      </c>
      <c r="AI44" s="42">
        <f t="shared" si="4"/>
        <v>30</v>
      </c>
      <c r="AJ44" s="53" t="str">
        <f t="shared" si="5"/>
        <v xml:space="preserve"> </v>
      </c>
      <c r="AK44" s="47">
        <f t="shared" si="6"/>
        <v>0</v>
      </c>
      <c r="AL44" s="47">
        <f t="shared" si="7"/>
        <v>0</v>
      </c>
      <c r="AM44" s="47">
        <f t="shared" si="8"/>
        <v>0</v>
      </c>
      <c r="AN44" s="47">
        <f>SUMIF($D$6:$AG$6,"Rm",D$9:AG44)</f>
        <v>0</v>
      </c>
      <c r="AO44" s="47">
        <f t="shared" si="9"/>
        <v>0</v>
      </c>
      <c r="AP44" s="7">
        <f t="shared" si="10"/>
        <v>0</v>
      </c>
    </row>
    <row r="45" spans="1:42" x14ac:dyDescent="0.3">
      <c r="A45" s="34"/>
      <c r="B45" s="35"/>
      <c r="C45" s="40"/>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42" t="str">
        <f t="shared" si="3"/>
        <v>There are 30 items missing marks</v>
      </c>
      <c r="AI45" s="42">
        <f t="shared" si="4"/>
        <v>30</v>
      </c>
      <c r="AJ45" s="53" t="str">
        <f t="shared" si="5"/>
        <v xml:space="preserve"> </v>
      </c>
      <c r="AK45" s="47">
        <f t="shared" si="6"/>
        <v>0</v>
      </c>
      <c r="AL45" s="47">
        <f t="shared" si="7"/>
        <v>0</v>
      </c>
      <c r="AM45" s="47">
        <f t="shared" si="8"/>
        <v>0</v>
      </c>
      <c r="AN45" s="47">
        <f>SUMIF($D$6:$AG$6,"Rm",D$9:AG45)</f>
        <v>0</v>
      </c>
      <c r="AO45" s="47">
        <f t="shared" si="9"/>
        <v>0</v>
      </c>
      <c r="AP45" s="7">
        <f t="shared" si="10"/>
        <v>0</v>
      </c>
    </row>
    <row r="46" spans="1:42" x14ac:dyDescent="0.3">
      <c r="A46" s="34"/>
      <c r="B46" s="35"/>
      <c r="C46" s="40"/>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42" t="str">
        <f t="shared" si="3"/>
        <v>There are 30 items missing marks</v>
      </c>
      <c r="AI46" s="42">
        <f t="shared" si="4"/>
        <v>30</v>
      </c>
      <c r="AJ46" s="53" t="str">
        <f t="shared" si="5"/>
        <v xml:space="preserve"> </v>
      </c>
      <c r="AK46" s="47">
        <f t="shared" si="6"/>
        <v>0</v>
      </c>
      <c r="AL46" s="47">
        <f t="shared" si="7"/>
        <v>0</v>
      </c>
      <c r="AM46" s="47">
        <f t="shared" si="8"/>
        <v>0</v>
      </c>
      <c r="AN46" s="47">
        <f>SUMIF($D$6:$AG$6,"Rm",D$9:AG46)</f>
        <v>0</v>
      </c>
      <c r="AO46" s="47">
        <f t="shared" si="9"/>
        <v>0</v>
      </c>
      <c r="AP46" s="7">
        <f t="shared" si="10"/>
        <v>0</v>
      </c>
    </row>
    <row r="47" spans="1:42" x14ac:dyDescent="0.3">
      <c r="A47" s="34"/>
      <c r="B47" s="35"/>
      <c r="C47" s="40"/>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42" t="str">
        <f t="shared" si="3"/>
        <v>There are 30 items missing marks</v>
      </c>
      <c r="AI47" s="42">
        <f t="shared" si="4"/>
        <v>30</v>
      </c>
      <c r="AJ47" s="53" t="str">
        <f t="shared" si="5"/>
        <v xml:space="preserve"> </v>
      </c>
      <c r="AK47" s="47">
        <f t="shared" si="6"/>
        <v>0</v>
      </c>
      <c r="AL47" s="47">
        <f t="shared" si="7"/>
        <v>0</v>
      </c>
      <c r="AM47" s="47">
        <f t="shared" si="8"/>
        <v>0</v>
      </c>
      <c r="AN47" s="47">
        <f>SUMIF($D$6:$AG$6,"Rm",D$9:AG47)</f>
        <v>0</v>
      </c>
      <c r="AO47" s="47">
        <f t="shared" si="9"/>
        <v>0</v>
      </c>
      <c r="AP47" s="7">
        <f t="shared" si="10"/>
        <v>0</v>
      </c>
    </row>
    <row r="48" spans="1:42" x14ac:dyDescent="0.3">
      <c r="A48" s="34"/>
      <c r="B48" s="35"/>
      <c r="C48" s="40"/>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42" t="str">
        <f t="shared" si="3"/>
        <v>There are 30 items missing marks</v>
      </c>
      <c r="AI48" s="42">
        <f t="shared" si="4"/>
        <v>30</v>
      </c>
      <c r="AJ48" s="53" t="str">
        <f t="shared" si="5"/>
        <v xml:space="preserve"> </v>
      </c>
      <c r="AK48" s="47">
        <f t="shared" si="6"/>
        <v>0</v>
      </c>
      <c r="AL48" s="47">
        <f t="shared" si="7"/>
        <v>0</v>
      </c>
      <c r="AM48" s="47">
        <f t="shared" si="8"/>
        <v>0</v>
      </c>
      <c r="AN48" s="47">
        <f>SUMIF($D$6:$AG$6,"Rm",D$9:AG48)</f>
        <v>0</v>
      </c>
      <c r="AO48" s="47">
        <f t="shared" si="9"/>
        <v>0</v>
      </c>
      <c r="AP48" s="7">
        <f t="shared" si="10"/>
        <v>0</v>
      </c>
    </row>
    <row r="49" spans="1:42" x14ac:dyDescent="0.3">
      <c r="A49" s="34"/>
      <c r="B49" s="35"/>
      <c r="C49" s="40"/>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42" t="str">
        <f t="shared" si="3"/>
        <v>There are 30 items missing marks</v>
      </c>
      <c r="AI49" s="42">
        <f t="shared" si="4"/>
        <v>30</v>
      </c>
      <c r="AJ49" s="53" t="str">
        <f t="shared" si="5"/>
        <v xml:space="preserve"> </v>
      </c>
      <c r="AK49" s="47">
        <f t="shared" si="6"/>
        <v>0</v>
      </c>
      <c r="AL49" s="47">
        <f t="shared" si="7"/>
        <v>0</v>
      </c>
      <c r="AM49" s="47">
        <f t="shared" si="8"/>
        <v>0</v>
      </c>
      <c r="AN49" s="47">
        <f>SUMIF($D$6:$AG$6,"Rm",D$9:AG49)</f>
        <v>0</v>
      </c>
      <c r="AO49" s="47">
        <f t="shared" si="9"/>
        <v>0</v>
      </c>
      <c r="AP49" s="7">
        <f t="shared" si="10"/>
        <v>0</v>
      </c>
    </row>
    <row r="50" spans="1:42" x14ac:dyDescent="0.3">
      <c r="A50" s="34"/>
      <c r="B50" s="35"/>
      <c r="C50" s="40"/>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42" t="str">
        <f t="shared" si="3"/>
        <v>There are 30 items missing marks</v>
      </c>
      <c r="AI50" s="42">
        <f t="shared" si="4"/>
        <v>30</v>
      </c>
      <c r="AJ50" s="53" t="str">
        <f t="shared" si="5"/>
        <v xml:space="preserve"> </v>
      </c>
      <c r="AK50" s="47">
        <f t="shared" si="6"/>
        <v>0</v>
      </c>
      <c r="AL50" s="47">
        <f t="shared" si="7"/>
        <v>0</v>
      </c>
      <c r="AM50" s="47">
        <f t="shared" si="8"/>
        <v>0</v>
      </c>
      <c r="AN50" s="47">
        <f>SUMIF($D$6:$AG$6,"Rm",D$9:AG50)</f>
        <v>0</v>
      </c>
      <c r="AO50" s="47">
        <f t="shared" si="9"/>
        <v>0</v>
      </c>
      <c r="AP50" s="7">
        <f t="shared" si="10"/>
        <v>0</v>
      </c>
    </row>
    <row r="51" spans="1:42" x14ac:dyDescent="0.3">
      <c r="A51" s="34"/>
      <c r="B51" s="35"/>
      <c r="C51" s="40"/>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42" t="str">
        <f t="shared" si="3"/>
        <v>There are 30 items missing marks</v>
      </c>
      <c r="AI51" s="42">
        <f t="shared" si="4"/>
        <v>30</v>
      </c>
      <c r="AJ51" s="53" t="str">
        <f t="shared" si="5"/>
        <v xml:space="preserve"> </v>
      </c>
      <c r="AK51" s="47">
        <f t="shared" si="6"/>
        <v>0</v>
      </c>
      <c r="AL51" s="47">
        <f t="shared" si="7"/>
        <v>0</v>
      </c>
      <c r="AM51" s="47">
        <f t="shared" si="8"/>
        <v>0</v>
      </c>
      <c r="AN51" s="47">
        <f>SUMIF($D$6:$AG$6,"Rm",D$9:AG51)</f>
        <v>0</v>
      </c>
      <c r="AO51" s="47">
        <f t="shared" si="9"/>
        <v>0</v>
      </c>
      <c r="AP51" s="7">
        <f t="shared" si="10"/>
        <v>0</v>
      </c>
    </row>
    <row r="52" spans="1:42" x14ac:dyDescent="0.3">
      <c r="A52" s="34"/>
      <c r="B52" s="35"/>
      <c r="C52" s="40"/>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42" t="str">
        <f t="shared" si="3"/>
        <v>There are 30 items missing marks</v>
      </c>
      <c r="AI52" s="42">
        <f t="shared" si="4"/>
        <v>30</v>
      </c>
      <c r="AJ52" s="53" t="str">
        <f t="shared" si="5"/>
        <v xml:space="preserve"> </v>
      </c>
      <c r="AK52" s="47">
        <f t="shared" si="6"/>
        <v>0</v>
      </c>
      <c r="AL52" s="47">
        <f t="shared" si="7"/>
        <v>0</v>
      </c>
      <c r="AM52" s="47">
        <f t="shared" si="8"/>
        <v>0</v>
      </c>
      <c r="AN52" s="47">
        <f>SUMIF($D$6:$AG$6,"Rm",D$9:AG52)</f>
        <v>0</v>
      </c>
      <c r="AO52" s="47">
        <f t="shared" si="9"/>
        <v>0</v>
      </c>
      <c r="AP52" s="7">
        <f t="shared" si="10"/>
        <v>0</v>
      </c>
    </row>
    <row r="53" spans="1:42" x14ac:dyDescent="0.3">
      <c r="A53" s="34"/>
      <c r="B53" s="35"/>
      <c r="C53" s="40"/>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42" t="str">
        <f t="shared" si="3"/>
        <v>There are 30 items missing marks</v>
      </c>
      <c r="AI53" s="42">
        <f t="shared" si="4"/>
        <v>30</v>
      </c>
      <c r="AJ53" s="53" t="str">
        <f t="shared" si="5"/>
        <v xml:space="preserve"> </v>
      </c>
      <c r="AK53" s="47">
        <f t="shared" si="6"/>
        <v>0</v>
      </c>
      <c r="AL53" s="47">
        <f t="shared" si="7"/>
        <v>0</v>
      </c>
      <c r="AM53" s="47">
        <f t="shared" si="8"/>
        <v>0</v>
      </c>
      <c r="AN53" s="47">
        <f>SUMIF($D$6:$AG$6,"Rm",D$9:AG53)</f>
        <v>0</v>
      </c>
      <c r="AO53" s="47">
        <f t="shared" si="9"/>
        <v>0</v>
      </c>
      <c r="AP53" s="7">
        <f t="shared" si="10"/>
        <v>0</v>
      </c>
    </row>
    <row r="54" spans="1:42" x14ac:dyDescent="0.3">
      <c r="A54" s="34"/>
      <c r="B54" s="35"/>
      <c r="C54" s="40"/>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42" t="str">
        <f t="shared" si="3"/>
        <v>There are 30 items missing marks</v>
      </c>
      <c r="AI54" s="42">
        <f t="shared" si="4"/>
        <v>30</v>
      </c>
      <c r="AJ54" s="53" t="str">
        <f t="shared" si="5"/>
        <v xml:space="preserve"> </v>
      </c>
      <c r="AK54" s="47">
        <f t="shared" si="6"/>
        <v>0</v>
      </c>
      <c r="AL54" s="47">
        <f t="shared" si="7"/>
        <v>0</v>
      </c>
      <c r="AM54" s="47">
        <f t="shared" si="8"/>
        <v>0</v>
      </c>
      <c r="AN54" s="47">
        <f>SUMIF($D$6:$AG$6,"Rm",D$9:AG54)</f>
        <v>0</v>
      </c>
      <c r="AO54" s="47">
        <f t="shared" si="9"/>
        <v>0</v>
      </c>
      <c r="AP54" s="7">
        <f t="shared" si="10"/>
        <v>0</v>
      </c>
    </row>
    <row r="55" spans="1:42" x14ac:dyDescent="0.3">
      <c r="A55" s="34"/>
      <c r="B55" s="35"/>
      <c r="C55" s="40"/>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42" t="str">
        <f t="shared" si="3"/>
        <v>There are 30 items missing marks</v>
      </c>
      <c r="AI55" s="42">
        <f t="shared" si="4"/>
        <v>30</v>
      </c>
      <c r="AJ55" s="53" t="str">
        <f t="shared" si="5"/>
        <v xml:space="preserve"> </v>
      </c>
      <c r="AK55" s="47">
        <f t="shared" si="6"/>
        <v>0</v>
      </c>
      <c r="AL55" s="47">
        <f t="shared" si="7"/>
        <v>0</v>
      </c>
      <c r="AM55" s="47">
        <f t="shared" si="8"/>
        <v>0</v>
      </c>
      <c r="AN55" s="47">
        <f>SUMIF($D$6:$AG$6,"Rm",D$9:AG55)</f>
        <v>0</v>
      </c>
      <c r="AO55" s="47">
        <f t="shared" si="9"/>
        <v>0</v>
      </c>
      <c r="AP55" s="7">
        <f t="shared" si="10"/>
        <v>0</v>
      </c>
    </row>
    <row r="56" spans="1:42" x14ac:dyDescent="0.3">
      <c r="A56" s="34"/>
      <c r="B56" s="35"/>
      <c r="C56" s="4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42" t="str">
        <f t="shared" si="3"/>
        <v>There are 30 items missing marks</v>
      </c>
      <c r="AI56" s="42">
        <f t="shared" si="4"/>
        <v>30</v>
      </c>
      <c r="AJ56" s="53" t="str">
        <f t="shared" si="5"/>
        <v xml:space="preserve"> </v>
      </c>
      <c r="AK56" s="47">
        <f t="shared" si="6"/>
        <v>0</v>
      </c>
      <c r="AL56" s="47">
        <f t="shared" si="7"/>
        <v>0</v>
      </c>
      <c r="AM56" s="47">
        <f t="shared" si="8"/>
        <v>0</v>
      </c>
      <c r="AN56" s="47">
        <f>SUMIF($D$6:$AG$6,"Rm",D$9:AG56)</f>
        <v>0</v>
      </c>
      <c r="AO56" s="47">
        <f t="shared" si="9"/>
        <v>0</v>
      </c>
      <c r="AP56" s="7">
        <f t="shared" si="10"/>
        <v>0</v>
      </c>
    </row>
    <row r="57" spans="1:42" x14ac:dyDescent="0.3">
      <c r="A57" s="34"/>
      <c r="B57" s="35"/>
      <c r="C57" s="4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42" t="str">
        <f t="shared" si="3"/>
        <v>There are 30 items missing marks</v>
      </c>
      <c r="AI57" s="42">
        <f t="shared" si="4"/>
        <v>30</v>
      </c>
      <c r="AJ57" s="53" t="str">
        <f t="shared" si="5"/>
        <v xml:space="preserve"> </v>
      </c>
      <c r="AK57" s="47">
        <f t="shared" si="6"/>
        <v>0</v>
      </c>
      <c r="AL57" s="47">
        <f t="shared" si="7"/>
        <v>0</v>
      </c>
      <c r="AM57" s="47">
        <f t="shared" si="8"/>
        <v>0</v>
      </c>
      <c r="AN57" s="47">
        <f>SUMIF($D$6:$AG$6,"Rm",D$9:AG57)</f>
        <v>0</v>
      </c>
      <c r="AO57" s="47">
        <f t="shared" si="9"/>
        <v>0</v>
      </c>
      <c r="AP57" s="7">
        <f t="shared" si="10"/>
        <v>0</v>
      </c>
    </row>
    <row r="58" spans="1:42" x14ac:dyDescent="0.3">
      <c r="AH58" s="63"/>
    </row>
  </sheetData>
  <sheetProtection password="CC7B" sheet="1" objects="1" scenarios="1" insertRows="0" selectLockedCells="1"/>
  <mergeCells count="3">
    <mergeCell ref="A8:B8"/>
    <mergeCell ref="AK4:AO4"/>
    <mergeCell ref="AP4:AP5"/>
  </mergeCells>
  <dataValidations count="1">
    <dataValidation type="list" operator="equal" allowBlank="1" showInputMessage="1" showErrorMessage="1" sqref="D9:AG57">
      <formula1>"0,1"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O58"/>
  <sheetViews>
    <sheetView showGridLines="0" workbookViewId="0">
      <pane xSplit="3" ySplit="7" topLeftCell="M8" activePane="bottomRight" state="frozen"/>
      <selection pane="topRight" activeCell="C1" sqref="C1"/>
      <selection pane="bottomLeft" activeCell="A9" sqref="A9"/>
      <selection pane="bottomRight" activeCell="D9" sqref="D9"/>
    </sheetView>
  </sheetViews>
  <sheetFormatPr defaultRowHeight="14.4" x14ac:dyDescent="0.3"/>
  <cols>
    <col min="1" max="2" width="20.77734375" style="43" customWidth="1"/>
    <col min="3" max="3" width="25.77734375" style="43" customWidth="1"/>
    <col min="4" max="8" width="8.88671875" style="42"/>
    <col min="9" max="14" width="14.77734375" style="42" customWidth="1"/>
    <col min="15" max="16" width="20" style="42" hidden="1" customWidth="1"/>
    <col min="17" max="17" width="31.44140625" style="42" customWidth="1"/>
    <col min="18" max="21" width="15.77734375" style="42" customWidth="1"/>
    <col min="22" max="22" width="15.77734375" style="43" customWidth="1"/>
    <col min="23" max="23" width="14.109375" style="42" customWidth="1"/>
    <col min="24" max="67" width="8.88671875" style="24"/>
    <col min="68" max="16384" width="8.88671875" style="43"/>
  </cols>
  <sheetData>
    <row r="1" spans="1:67" s="36" customFormat="1" ht="70.05" customHeight="1" x14ac:dyDescent="0.3">
      <c r="D1" s="37"/>
      <c r="E1" s="37"/>
      <c r="F1" s="37"/>
      <c r="G1" s="37"/>
      <c r="H1" s="37"/>
      <c r="I1" s="37"/>
      <c r="J1" s="37"/>
      <c r="K1" s="37"/>
      <c r="L1" s="37"/>
      <c r="M1" s="37"/>
      <c r="N1" s="37"/>
      <c r="O1" s="37"/>
      <c r="P1" s="37"/>
      <c r="Q1" s="37"/>
      <c r="R1" s="37"/>
      <c r="S1" s="37"/>
      <c r="T1" s="37"/>
      <c r="U1" s="37"/>
      <c r="W1" s="37"/>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row>
    <row r="2" spans="1:67" s="36" customFormat="1" ht="22.95" customHeight="1" x14ac:dyDescent="0.4">
      <c r="A2" s="38" t="s">
        <v>64</v>
      </c>
      <c r="B2" s="38"/>
      <c r="C2" s="38"/>
      <c r="D2" s="37"/>
      <c r="E2" s="37"/>
      <c r="F2" s="37"/>
      <c r="G2" s="37"/>
      <c r="H2" s="37"/>
      <c r="I2" s="37"/>
      <c r="J2" s="37"/>
      <c r="K2" s="37"/>
      <c r="L2" s="37"/>
      <c r="M2" s="37"/>
      <c r="N2" s="37"/>
      <c r="O2" s="37"/>
      <c r="P2" s="37"/>
      <c r="Q2" s="37"/>
      <c r="R2" s="37"/>
      <c r="S2" s="37"/>
      <c r="T2" s="37"/>
      <c r="U2" s="37"/>
      <c r="W2" s="37"/>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row>
    <row r="3" spans="1:67" s="36" customFormat="1" ht="22.95" customHeight="1" x14ac:dyDescent="0.4">
      <c r="A3" s="38" t="s">
        <v>18</v>
      </c>
      <c r="B3" s="38"/>
      <c r="C3" s="38"/>
      <c r="D3" s="37"/>
      <c r="E3" s="37"/>
      <c r="F3" s="37"/>
      <c r="G3" s="37"/>
      <c r="H3" s="37"/>
      <c r="I3" s="37"/>
      <c r="J3" s="37"/>
      <c r="K3" s="37"/>
      <c r="L3" s="37"/>
      <c r="M3" s="37"/>
      <c r="N3" s="37"/>
      <c r="O3" s="37"/>
      <c r="P3" s="37"/>
      <c r="Q3" s="30" t="s">
        <v>35</v>
      </c>
      <c r="R3" s="54">
        <f>AVERAGEIF($C$9:$C$57,'E2L 0837 Paper 1 '!$C$9,R$9:R$57)</f>
        <v>0</v>
      </c>
      <c r="S3" s="54">
        <f>AVERAGEIF($C$9:$C$57,'E2L 0837 Paper 1 '!$C$9,S$9:S$57)</f>
        <v>0</v>
      </c>
      <c r="T3" s="54">
        <f>AVERAGEIF($C$9:$C$57,'E2L 0837 Paper 1 '!$C$9,T$9:T$57)</f>
        <v>0</v>
      </c>
      <c r="U3" s="54">
        <f>AVERAGEIF($C$9:$C$57,'E2L 0837 Paper 1 '!$C$9,U$9:U$57)</f>
        <v>0</v>
      </c>
      <c r="V3" s="54">
        <f>AVERAGEIF($C$9:$C$57,'E2L 0837 Paper 1 '!$C$9,V$9:V$57)</f>
        <v>0</v>
      </c>
      <c r="W3" s="54">
        <f>AVERAGEIF($C$9:$C$57,'E2L 0837 Paper 1 '!$C$9,W$9:W$57)</f>
        <v>0</v>
      </c>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row>
    <row r="4" spans="1:67" s="36" customFormat="1" ht="22.95" customHeight="1" x14ac:dyDescent="0.4">
      <c r="A4" s="38" t="s">
        <v>5</v>
      </c>
      <c r="B4" s="38"/>
      <c r="C4" s="38"/>
      <c r="D4" s="37"/>
      <c r="E4" s="37"/>
      <c r="F4" s="37"/>
      <c r="G4" s="37"/>
      <c r="H4" s="37"/>
      <c r="I4" s="37"/>
      <c r="J4" s="37"/>
      <c r="K4" s="37"/>
      <c r="L4" s="37"/>
      <c r="M4" s="37"/>
      <c r="N4" s="37"/>
      <c r="O4" s="37"/>
      <c r="P4" s="37"/>
      <c r="Q4" s="37"/>
      <c r="R4" s="80" t="s">
        <v>28</v>
      </c>
      <c r="S4" s="81"/>
      <c r="T4" s="81"/>
      <c r="U4" s="81"/>
      <c r="V4" s="82"/>
      <c r="W4" s="79" t="s">
        <v>7</v>
      </c>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row>
    <row r="5" spans="1:67" s="36" customFormat="1" ht="14.4" customHeight="1" x14ac:dyDescent="0.3">
      <c r="C5" s="55" t="s">
        <v>0</v>
      </c>
      <c r="D5" s="64">
        <v>1</v>
      </c>
      <c r="E5" s="64">
        <v>2</v>
      </c>
      <c r="F5" s="64">
        <v>3</v>
      </c>
      <c r="G5" s="64">
        <v>4</v>
      </c>
      <c r="H5" s="64">
        <v>5</v>
      </c>
      <c r="I5" s="64">
        <v>6</v>
      </c>
      <c r="J5" s="64">
        <v>6</v>
      </c>
      <c r="K5" s="64">
        <v>7</v>
      </c>
      <c r="L5" s="64">
        <v>7</v>
      </c>
      <c r="M5" s="64">
        <v>7</v>
      </c>
      <c r="N5" s="64">
        <v>7</v>
      </c>
      <c r="O5" s="56"/>
      <c r="P5" s="56"/>
      <c r="Q5" s="37"/>
      <c r="R5" s="57" t="s">
        <v>36</v>
      </c>
      <c r="S5" s="57" t="s">
        <v>41</v>
      </c>
      <c r="T5" s="57" t="s">
        <v>42</v>
      </c>
      <c r="U5" s="57" t="s">
        <v>43</v>
      </c>
      <c r="V5" s="57" t="s">
        <v>44</v>
      </c>
      <c r="W5" s="79"/>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row>
    <row r="6" spans="1:67" s="36" customFormat="1" ht="28.8" customHeight="1" x14ac:dyDescent="0.3">
      <c r="C6" s="58" t="s">
        <v>28</v>
      </c>
      <c r="D6" s="57" t="s">
        <v>19</v>
      </c>
      <c r="E6" s="57" t="s">
        <v>19</v>
      </c>
      <c r="F6" s="57" t="s">
        <v>19</v>
      </c>
      <c r="G6" s="57" t="s">
        <v>19</v>
      </c>
      <c r="H6" s="57" t="s">
        <v>19</v>
      </c>
      <c r="I6" s="26" t="s">
        <v>23</v>
      </c>
      <c r="J6" s="26" t="s">
        <v>24</v>
      </c>
      <c r="K6" s="26" t="s">
        <v>23</v>
      </c>
      <c r="L6" s="26" t="s">
        <v>24</v>
      </c>
      <c r="M6" s="26" t="s">
        <v>59</v>
      </c>
      <c r="N6" s="26" t="s">
        <v>60</v>
      </c>
      <c r="O6" s="56"/>
      <c r="P6" s="56"/>
      <c r="Q6" s="37"/>
      <c r="R6" s="28" t="s">
        <v>19</v>
      </c>
      <c r="S6" s="28" t="s">
        <v>31</v>
      </c>
      <c r="T6" s="28" t="s">
        <v>32</v>
      </c>
      <c r="U6" s="28" t="s">
        <v>33</v>
      </c>
      <c r="V6" s="28" t="s">
        <v>34</v>
      </c>
      <c r="W6" s="79"/>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row>
    <row r="7" spans="1:67" s="36" customFormat="1" ht="22.8" customHeight="1" x14ac:dyDescent="0.3">
      <c r="C7" s="60" t="s">
        <v>1</v>
      </c>
      <c r="D7" s="4">
        <v>1</v>
      </c>
      <c r="E7" s="4">
        <v>1</v>
      </c>
      <c r="F7" s="4">
        <v>1</v>
      </c>
      <c r="G7" s="4">
        <v>1</v>
      </c>
      <c r="H7" s="4">
        <v>1</v>
      </c>
      <c r="I7" s="4">
        <v>5</v>
      </c>
      <c r="J7" s="4">
        <v>5</v>
      </c>
      <c r="K7" s="4">
        <v>5</v>
      </c>
      <c r="L7" s="4">
        <v>5</v>
      </c>
      <c r="M7" s="4">
        <v>5</v>
      </c>
      <c r="N7" s="4">
        <v>5</v>
      </c>
      <c r="O7" s="56"/>
      <c r="P7" s="56"/>
      <c r="Q7" s="4" t="s">
        <v>30</v>
      </c>
      <c r="R7" s="29">
        <f>SUM(D7:H7)</f>
        <v>5</v>
      </c>
      <c r="S7" s="29">
        <f>SUM(N7)</f>
        <v>5</v>
      </c>
      <c r="T7" s="29">
        <f>SUM(I7,K7)</f>
        <v>10</v>
      </c>
      <c r="U7" s="29">
        <f>SUM(J7,L7)</f>
        <v>10</v>
      </c>
      <c r="V7" s="29">
        <f>M7</f>
        <v>5</v>
      </c>
      <c r="W7" s="4">
        <f>SUM(D7:N7)</f>
        <v>35</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row>
    <row r="8" spans="1:67" s="36" customFormat="1" ht="21" x14ac:dyDescent="0.4">
      <c r="A8" s="77" t="s">
        <v>6</v>
      </c>
      <c r="B8" s="78"/>
      <c r="C8" s="65" t="s">
        <v>29</v>
      </c>
      <c r="D8" s="37"/>
      <c r="E8" s="37"/>
      <c r="F8" s="37"/>
      <c r="G8" s="37"/>
      <c r="H8" s="37"/>
      <c r="I8" s="37"/>
      <c r="J8" s="37"/>
      <c r="K8" s="37"/>
      <c r="L8" s="37"/>
      <c r="M8" s="37"/>
      <c r="N8" s="37"/>
      <c r="O8" s="37"/>
      <c r="P8" s="37"/>
      <c r="Q8" s="37"/>
      <c r="R8" s="37"/>
      <c r="S8" s="37"/>
      <c r="T8" s="37"/>
      <c r="U8" s="37"/>
      <c r="W8" s="37"/>
      <c r="X8" s="56"/>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row>
    <row r="9" spans="1:67" x14ac:dyDescent="0.3">
      <c r="A9" s="66">
        <f>'E2L 0837 Paper 1 '!A9</f>
        <v>0</v>
      </c>
      <c r="B9" s="66">
        <f>'E2L 0837 Paper 1 '!B9</f>
        <v>0</v>
      </c>
      <c r="C9" s="66">
        <f>'E2L 0837 Paper 1 '!C9</f>
        <v>0</v>
      </c>
      <c r="D9" s="53"/>
      <c r="E9" s="53"/>
      <c r="F9" s="53"/>
      <c r="G9" s="53"/>
      <c r="H9" s="53"/>
      <c r="I9" s="53"/>
      <c r="J9" s="53"/>
      <c r="K9" s="53"/>
      <c r="L9" s="53"/>
      <c r="M9" s="53"/>
      <c r="N9" s="53"/>
      <c r="O9" s="42" t="str">
        <f>"There are "&amp;$P9&amp;" items missing marks"</f>
        <v>There are 11 items missing marks</v>
      </c>
      <c r="P9" s="42">
        <f t="shared" ref="P9:P40" si="0">COUNTBLANK(D9:N9)</f>
        <v>11</v>
      </c>
      <c r="Q9" s="3" t="str">
        <f>IF(P9&lt;11, $O9, " ")</f>
        <v xml:space="preserve"> </v>
      </c>
      <c r="R9" s="67">
        <f>SUM(D9:H9)</f>
        <v>0</v>
      </c>
      <c r="S9" s="67">
        <f>SUM(N9)</f>
        <v>0</v>
      </c>
      <c r="T9" s="67">
        <f>SUM(I9,K9)</f>
        <v>0</v>
      </c>
      <c r="U9" s="67">
        <f>SUM(J9,L9)</f>
        <v>0</v>
      </c>
      <c r="V9" s="67">
        <f>M9</f>
        <v>0</v>
      </c>
      <c r="W9" s="64">
        <f>SUM(R9:V9)</f>
        <v>0</v>
      </c>
      <c r="X9" s="61"/>
    </row>
    <row r="10" spans="1:67" x14ac:dyDescent="0.3">
      <c r="A10" s="66">
        <f>'E2L 0837 Paper 1 '!A10</f>
        <v>0</v>
      </c>
      <c r="B10" s="66">
        <f>'E2L 0837 Paper 1 '!B10</f>
        <v>0</v>
      </c>
      <c r="C10" s="66">
        <f>'E2L 0837 Paper 1 '!C10</f>
        <v>0</v>
      </c>
      <c r="D10" s="53"/>
      <c r="E10" s="53"/>
      <c r="F10" s="53"/>
      <c r="G10" s="53"/>
      <c r="H10" s="53"/>
      <c r="I10" s="53"/>
      <c r="J10" s="53"/>
      <c r="K10" s="53"/>
      <c r="L10" s="53"/>
      <c r="M10" s="53"/>
      <c r="N10" s="53"/>
      <c r="O10" s="42" t="str">
        <f t="shared" ref="O10:O57" si="1">"There are "&amp;$P10&amp;" items missing marks"</f>
        <v>There are 11 items missing marks</v>
      </c>
      <c r="P10" s="42">
        <f t="shared" si="0"/>
        <v>11</v>
      </c>
      <c r="Q10" s="3" t="str">
        <f t="shared" ref="Q10:Q57" si="2">IF(P10&lt;11, $O10, " ")</f>
        <v xml:space="preserve"> </v>
      </c>
      <c r="R10" s="67">
        <f t="shared" ref="R10:R57" si="3">SUM(D10:H10)</f>
        <v>0</v>
      </c>
      <c r="S10" s="67">
        <f t="shared" ref="S10:S57" si="4">SUM(N10)</f>
        <v>0</v>
      </c>
      <c r="T10" s="67">
        <f t="shared" ref="T10:T57" si="5">SUM(I10,K10)</f>
        <v>0</v>
      </c>
      <c r="U10" s="67">
        <f t="shared" ref="U10:U57" si="6">SUM(J10,L10)</f>
        <v>0</v>
      </c>
      <c r="V10" s="67">
        <f t="shared" ref="V10:V57" si="7">M10</f>
        <v>0</v>
      </c>
      <c r="W10" s="64">
        <f t="shared" ref="W10:W57" si="8">SUM(D10:N10)</f>
        <v>0</v>
      </c>
      <c r="X10" s="61"/>
    </row>
    <row r="11" spans="1:67" x14ac:dyDescent="0.3">
      <c r="A11" s="66">
        <f>'E2L 0837 Paper 1 '!A11</f>
        <v>0</v>
      </c>
      <c r="B11" s="66">
        <f>'E2L 0837 Paper 1 '!B11</f>
        <v>0</v>
      </c>
      <c r="C11" s="66">
        <f>'E2L 0837 Paper 1 '!C11</f>
        <v>0</v>
      </c>
      <c r="D11" s="33"/>
      <c r="E11" s="33"/>
      <c r="F11" s="33"/>
      <c r="G11" s="33"/>
      <c r="H11" s="33"/>
      <c r="I11" s="33"/>
      <c r="J11" s="33"/>
      <c r="K11" s="33"/>
      <c r="L11" s="33"/>
      <c r="M11" s="33"/>
      <c r="N11" s="33"/>
      <c r="O11" s="42" t="str">
        <f t="shared" si="1"/>
        <v>There are 11 items missing marks</v>
      </c>
      <c r="P11" s="42">
        <f t="shared" si="0"/>
        <v>11</v>
      </c>
      <c r="Q11" s="3" t="str">
        <f t="shared" si="2"/>
        <v xml:space="preserve"> </v>
      </c>
      <c r="R11" s="67">
        <f t="shared" si="3"/>
        <v>0</v>
      </c>
      <c r="S11" s="67">
        <f t="shared" si="4"/>
        <v>0</v>
      </c>
      <c r="T11" s="67">
        <f t="shared" si="5"/>
        <v>0</v>
      </c>
      <c r="U11" s="67">
        <f t="shared" si="6"/>
        <v>0</v>
      </c>
      <c r="V11" s="67">
        <f t="shared" si="7"/>
        <v>0</v>
      </c>
      <c r="W11" s="64">
        <f t="shared" si="8"/>
        <v>0</v>
      </c>
      <c r="X11" s="61"/>
    </row>
    <row r="12" spans="1:67" x14ac:dyDescent="0.3">
      <c r="A12" s="66">
        <f>'E2L 0837 Paper 1 '!A12</f>
        <v>0</v>
      </c>
      <c r="B12" s="66">
        <f>'E2L 0837 Paper 1 '!B12</f>
        <v>0</v>
      </c>
      <c r="C12" s="66">
        <f>'E2L 0837 Paper 1 '!C12</f>
        <v>0</v>
      </c>
      <c r="D12" s="33"/>
      <c r="E12" s="33"/>
      <c r="F12" s="33"/>
      <c r="G12" s="33"/>
      <c r="H12" s="33"/>
      <c r="I12" s="33"/>
      <c r="J12" s="33"/>
      <c r="K12" s="33"/>
      <c r="L12" s="33"/>
      <c r="M12" s="33"/>
      <c r="N12" s="33"/>
      <c r="O12" s="42" t="str">
        <f t="shared" si="1"/>
        <v>There are 11 items missing marks</v>
      </c>
      <c r="P12" s="42">
        <f t="shared" si="0"/>
        <v>11</v>
      </c>
      <c r="Q12" s="3" t="str">
        <f t="shared" si="2"/>
        <v xml:space="preserve"> </v>
      </c>
      <c r="R12" s="67">
        <f t="shared" si="3"/>
        <v>0</v>
      </c>
      <c r="S12" s="67">
        <f t="shared" si="4"/>
        <v>0</v>
      </c>
      <c r="T12" s="67">
        <f t="shared" si="5"/>
        <v>0</v>
      </c>
      <c r="U12" s="67">
        <f t="shared" si="6"/>
        <v>0</v>
      </c>
      <c r="V12" s="67">
        <f t="shared" si="7"/>
        <v>0</v>
      </c>
      <c r="W12" s="64">
        <f t="shared" si="8"/>
        <v>0</v>
      </c>
      <c r="X12" s="61"/>
    </row>
    <row r="13" spans="1:67" x14ac:dyDescent="0.3">
      <c r="A13" s="66">
        <f>'E2L 0837 Paper 1 '!A13</f>
        <v>0</v>
      </c>
      <c r="B13" s="66">
        <f>'E2L 0837 Paper 1 '!B13</f>
        <v>0</v>
      </c>
      <c r="C13" s="66">
        <f>'E2L 0837 Paper 1 '!C13</f>
        <v>0</v>
      </c>
      <c r="D13" s="33"/>
      <c r="E13" s="33"/>
      <c r="F13" s="33"/>
      <c r="G13" s="33"/>
      <c r="H13" s="33"/>
      <c r="I13" s="33"/>
      <c r="J13" s="33"/>
      <c r="K13" s="33"/>
      <c r="L13" s="33"/>
      <c r="M13" s="33"/>
      <c r="N13" s="33"/>
      <c r="O13" s="42" t="str">
        <f t="shared" si="1"/>
        <v>There are 11 items missing marks</v>
      </c>
      <c r="P13" s="42">
        <f t="shared" si="0"/>
        <v>11</v>
      </c>
      <c r="Q13" s="3" t="str">
        <f t="shared" si="2"/>
        <v xml:space="preserve"> </v>
      </c>
      <c r="R13" s="67">
        <f t="shared" si="3"/>
        <v>0</v>
      </c>
      <c r="S13" s="67">
        <f t="shared" si="4"/>
        <v>0</v>
      </c>
      <c r="T13" s="67">
        <f t="shared" si="5"/>
        <v>0</v>
      </c>
      <c r="U13" s="67">
        <f t="shared" si="6"/>
        <v>0</v>
      </c>
      <c r="V13" s="67">
        <f t="shared" si="7"/>
        <v>0</v>
      </c>
      <c r="W13" s="64">
        <f t="shared" si="8"/>
        <v>0</v>
      </c>
      <c r="X13" s="61"/>
    </row>
    <row r="14" spans="1:67" x14ac:dyDescent="0.3">
      <c r="A14" s="66">
        <f>'E2L 0837 Paper 1 '!A14</f>
        <v>0</v>
      </c>
      <c r="B14" s="66">
        <f>'E2L 0837 Paper 1 '!B14</f>
        <v>0</v>
      </c>
      <c r="C14" s="66">
        <f>'E2L 0837 Paper 1 '!C14</f>
        <v>0</v>
      </c>
      <c r="D14" s="33"/>
      <c r="E14" s="33"/>
      <c r="F14" s="33"/>
      <c r="G14" s="33"/>
      <c r="H14" s="33"/>
      <c r="I14" s="33"/>
      <c r="J14" s="33"/>
      <c r="K14" s="33"/>
      <c r="L14" s="33"/>
      <c r="M14" s="33"/>
      <c r="N14" s="33"/>
      <c r="O14" s="42" t="str">
        <f t="shared" si="1"/>
        <v>There are 11 items missing marks</v>
      </c>
      <c r="P14" s="42">
        <f t="shared" si="0"/>
        <v>11</v>
      </c>
      <c r="Q14" s="3" t="str">
        <f t="shared" si="2"/>
        <v xml:space="preserve"> </v>
      </c>
      <c r="R14" s="67">
        <f t="shared" si="3"/>
        <v>0</v>
      </c>
      <c r="S14" s="67">
        <f t="shared" si="4"/>
        <v>0</v>
      </c>
      <c r="T14" s="67">
        <f t="shared" si="5"/>
        <v>0</v>
      </c>
      <c r="U14" s="67">
        <f t="shared" si="6"/>
        <v>0</v>
      </c>
      <c r="V14" s="67">
        <f t="shared" si="7"/>
        <v>0</v>
      </c>
      <c r="W14" s="64">
        <f t="shared" si="8"/>
        <v>0</v>
      </c>
      <c r="X14" s="61"/>
    </row>
    <row r="15" spans="1:67" x14ac:dyDescent="0.3">
      <c r="A15" s="66">
        <f>'E2L 0837 Paper 1 '!A15</f>
        <v>0</v>
      </c>
      <c r="B15" s="66">
        <f>'E2L 0837 Paper 1 '!B15</f>
        <v>0</v>
      </c>
      <c r="C15" s="66">
        <f>'E2L 0837 Paper 1 '!C15</f>
        <v>0</v>
      </c>
      <c r="D15" s="33"/>
      <c r="E15" s="33"/>
      <c r="F15" s="33"/>
      <c r="G15" s="33"/>
      <c r="H15" s="33"/>
      <c r="I15" s="33"/>
      <c r="J15" s="33"/>
      <c r="K15" s="33"/>
      <c r="L15" s="33"/>
      <c r="M15" s="33"/>
      <c r="N15" s="33"/>
      <c r="O15" s="42" t="str">
        <f t="shared" si="1"/>
        <v>There are 11 items missing marks</v>
      </c>
      <c r="P15" s="42">
        <f t="shared" si="0"/>
        <v>11</v>
      </c>
      <c r="Q15" s="3" t="str">
        <f t="shared" si="2"/>
        <v xml:space="preserve"> </v>
      </c>
      <c r="R15" s="67">
        <f t="shared" si="3"/>
        <v>0</v>
      </c>
      <c r="S15" s="67">
        <f t="shared" si="4"/>
        <v>0</v>
      </c>
      <c r="T15" s="67">
        <f t="shared" si="5"/>
        <v>0</v>
      </c>
      <c r="U15" s="67">
        <f t="shared" si="6"/>
        <v>0</v>
      </c>
      <c r="V15" s="67">
        <f t="shared" si="7"/>
        <v>0</v>
      </c>
      <c r="W15" s="64">
        <f t="shared" si="8"/>
        <v>0</v>
      </c>
      <c r="X15" s="61"/>
    </row>
    <row r="16" spans="1:67" x14ac:dyDescent="0.3">
      <c r="A16" s="66">
        <f>'E2L 0837 Paper 1 '!A16</f>
        <v>0</v>
      </c>
      <c r="B16" s="66">
        <f>'E2L 0837 Paper 1 '!B16</f>
        <v>0</v>
      </c>
      <c r="C16" s="66">
        <f>'E2L 0837 Paper 1 '!C16</f>
        <v>0</v>
      </c>
      <c r="D16" s="33"/>
      <c r="E16" s="33"/>
      <c r="F16" s="33"/>
      <c r="G16" s="33"/>
      <c r="H16" s="33"/>
      <c r="I16" s="33"/>
      <c r="J16" s="33"/>
      <c r="K16" s="33"/>
      <c r="L16" s="33"/>
      <c r="M16" s="33"/>
      <c r="N16" s="33"/>
      <c r="O16" s="42" t="str">
        <f t="shared" si="1"/>
        <v>There are 11 items missing marks</v>
      </c>
      <c r="P16" s="42">
        <f t="shared" si="0"/>
        <v>11</v>
      </c>
      <c r="Q16" s="3" t="str">
        <f t="shared" si="2"/>
        <v xml:space="preserve"> </v>
      </c>
      <c r="R16" s="67">
        <f t="shared" si="3"/>
        <v>0</v>
      </c>
      <c r="S16" s="67">
        <f t="shared" si="4"/>
        <v>0</v>
      </c>
      <c r="T16" s="67">
        <f t="shared" si="5"/>
        <v>0</v>
      </c>
      <c r="U16" s="67">
        <f t="shared" si="6"/>
        <v>0</v>
      </c>
      <c r="V16" s="67">
        <f t="shared" si="7"/>
        <v>0</v>
      </c>
      <c r="W16" s="64">
        <f t="shared" si="8"/>
        <v>0</v>
      </c>
      <c r="X16" s="61"/>
    </row>
    <row r="17" spans="1:24" x14ac:dyDescent="0.3">
      <c r="A17" s="66">
        <f>'E2L 0837 Paper 1 '!A17</f>
        <v>0</v>
      </c>
      <c r="B17" s="66">
        <f>'E2L 0837 Paper 1 '!B17</f>
        <v>0</v>
      </c>
      <c r="C17" s="66">
        <f>'E2L 0837 Paper 1 '!C17</f>
        <v>0</v>
      </c>
      <c r="D17" s="33"/>
      <c r="E17" s="33"/>
      <c r="F17" s="33"/>
      <c r="G17" s="33"/>
      <c r="H17" s="33"/>
      <c r="I17" s="33"/>
      <c r="J17" s="33"/>
      <c r="K17" s="33"/>
      <c r="L17" s="33"/>
      <c r="M17" s="33"/>
      <c r="N17" s="33"/>
      <c r="O17" s="42" t="str">
        <f t="shared" si="1"/>
        <v>There are 11 items missing marks</v>
      </c>
      <c r="P17" s="42">
        <f t="shared" si="0"/>
        <v>11</v>
      </c>
      <c r="Q17" s="3" t="str">
        <f t="shared" si="2"/>
        <v xml:space="preserve"> </v>
      </c>
      <c r="R17" s="67">
        <f t="shared" si="3"/>
        <v>0</v>
      </c>
      <c r="S17" s="67">
        <f t="shared" si="4"/>
        <v>0</v>
      </c>
      <c r="T17" s="67">
        <f t="shared" si="5"/>
        <v>0</v>
      </c>
      <c r="U17" s="67">
        <f t="shared" si="6"/>
        <v>0</v>
      </c>
      <c r="V17" s="67">
        <f t="shared" si="7"/>
        <v>0</v>
      </c>
      <c r="W17" s="64">
        <f t="shared" si="8"/>
        <v>0</v>
      </c>
      <c r="X17" s="61"/>
    </row>
    <row r="18" spans="1:24" x14ac:dyDescent="0.3">
      <c r="A18" s="66">
        <f>'E2L 0837 Paper 1 '!A18</f>
        <v>0</v>
      </c>
      <c r="B18" s="66">
        <f>'E2L 0837 Paper 1 '!B18</f>
        <v>0</v>
      </c>
      <c r="C18" s="66">
        <f>'E2L 0837 Paper 1 '!C18</f>
        <v>0</v>
      </c>
      <c r="D18" s="33"/>
      <c r="E18" s="33"/>
      <c r="F18" s="33"/>
      <c r="G18" s="33"/>
      <c r="H18" s="33"/>
      <c r="I18" s="33"/>
      <c r="J18" s="33"/>
      <c r="K18" s="33"/>
      <c r="L18" s="33"/>
      <c r="M18" s="33"/>
      <c r="N18" s="33"/>
      <c r="O18" s="42" t="str">
        <f t="shared" si="1"/>
        <v>There are 11 items missing marks</v>
      </c>
      <c r="P18" s="42">
        <f t="shared" si="0"/>
        <v>11</v>
      </c>
      <c r="Q18" s="3" t="str">
        <f t="shared" si="2"/>
        <v xml:space="preserve"> </v>
      </c>
      <c r="R18" s="67">
        <f t="shared" si="3"/>
        <v>0</v>
      </c>
      <c r="S18" s="67">
        <f t="shared" si="4"/>
        <v>0</v>
      </c>
      <c r="T18" s="67">
        <f t="shared" si="5"/>
        <v>0</v>
      </c>
      <c r="U18" s="67">
        <f t="shared" si="6"/>
        <v>0</v>
      </c>
      <c r="V18" s="67">
        <f t="shared" si="7"/>
        <v>0</v>
      </c>
      <c r="W18" s="64">
        <f t="shared" si="8"/>
        <v>0</v>
      </c>
      <c r="X18" s="61"/>
    </row>
    <row r="19" spans="1:24" x14ac:dyDescent="0.3">
      <c r="A19" s="66">
        <f>'E2L 0837 Paper 1 '!A19</f>
        <v>0</v>
      </c>
      <c r="B19" s="66">
        <f>'E2L 0837 Paper 1 '!B19</f>
        <v>0</v>
      </c>
      <c r="C19" s="66">
        <f>'E2L 0837 Paper 1 '!C19</f>
        <v>0</v>
      </c>
      <c r="D19" s="33"/>
      <c r="E19" s="33"/>
      <c r="F19" s="33"/>
      <c r="G19" s="33"/>
      <c r="H19" s="33"/>
      <c r="I19" s="33"/>
      <c r="J19" s="33"/>
      <c r="K19" s="33"/>
      <c r="L19" s="33"/>
      <c r="M19" s="33"/>
      <c r="N19" s="33"/>
      <c r="O19" s="42" t="str">
        <f t="shared" si="1"/>
        <v>There are 11 items missing marks</v>
      </c>
      <c r="P19" s="42">
        <f t="shared" si="0"/>
        <v>11</v>
      </c>
      <c r="Q19" s="3" t="str">
        <f t="shared" si="2"/>
        <v xml:space="preserve"> </v>
      </c>
      <c r="R19" s="67">
        <f t="shared" si="3"/>
        <v>0</v>
      </c>
      <c r="S19" s="67">
        <f t="shared" si="4"/>
        <v>0</v>
      </c>
      <c r="T19" s="67">
        <f t="shared" si="5"/>
        <v>0</v>
      </c>
      <c r="U19" s="67">
        <f t="shared" si="6"/>
        <v>0</v>
      </c>
      <c r="V19" s="67">
        <f t="shared" si="7"/>
        <v>0</v>
      </c>
      <c r="W19" s="64">
        <f t="shared" si="8"/>
        <v>0</v>
      </c>
    </row>
    <row r="20" spans="1:24" x14ac:dyDescent="0.3">
      <c r="A20" s="66">
        <f>'E2L 0837 Paper 1 '!A20</f>
        <v>0</v>
      </c>
      <c r="B20" s="66">
        <f>'E2L 0837 Paper 1 '!B20</f>
        <v>0</v>
      </c>
      <c r="C20" s="66">
        <f>'E2L 0837 Paper 1 '!C20</f>
        <v>0</v>
      </c>
      <c r="D20" s="33"/>
      <c r="E20" s="33"/>
      <c r="F20" s="33"/>
      <c r="G20" s="33"/>
      <c r="H20" s="33"/>
      <c r="I20" s="33"/>
      <c r="J20" s="33"/>
      <c r="K20" s="33"/>
      <c r="L20" s="33"/>
      <c r="M20" s="33"/>
      <c r="N20" s="33"/>
      <c r="O20" s="42" t="str">
        <f t="shared" si="1"/>
        <v>There are 11 items missing marks</v>
      </c>
      <c r="P20" s="42">
        <f t="shared" si="0"/>
        <v>11</v>
      </c>
      <c r="Q20" s="3" t="str">
        <f t="shared" si="2"/>
        <v xml:space="preserve"> </v>
      </c>
      <c r="R20" s="67">
        <f t="shared" si="3"/>
        <v>0</v>
      </c>
      <c r="S20" s="67">
        <f t="shared" si="4"/>
        <v>0</v>
      </c>
      <c r="T20" s="67">
        <f t="shared" si="5"/>
        <v>0</v>
      </c>
      <c r="U20" s="67">
        <f t="shared" si="6"/>
        <v>0</v>
      </c>
      <c r="V20" s="67">
        <f t="shared" si="7"/>
        <v>0</v>
      </c>
      <c r="W20" s="64">
        <f t="shared" si="8"/>
        <v>0</v>
      </c>
    </row>
    <row r="21" spans="1:24" x14ac:dyDescent="0.3">
      <c r="A21" s="66">
        <f>'E2L 0837 Paper 1 '!A21</f>
        <v>0</v>
      </c>
      <c r="B21" s="66">
        <f>'E2L 0837 Paper 1 '!B21</f>
        <v>0</v>
      </c>
      <c r="C21" s="66">
        <f>'E2L 0837 Paper 1 '!C21</f>
        <v>0</v>
      </c>
      <c r="D21" s="33"/>
      <c r="E21" s="33"/>
      <c r="F21" s="33"/>
      <c r="G21" s="33"/>
      <c r="H21" s="33"/>
      <c r="I21" s="33"/>
      <c r="J21" s="33"/>
      <c r="K21" s="33"/>
      <c r="L21" s="33"/>
      <c r="M21" s="33"/>
      <c r="N21" s="33"/>
      <c r="O21" s="42" t="str">
        <f t="shared" si="1"/>
        <v>There are 11 items missing marks</v>
      </c>
      <c r="P21" s="42">
        <f t="shared" si="0"/>
        <v>11</v>
      </c>
      <c r="Q21" s="3" t="str">
        <f t="shared" si="2"/>
        <v xml:space="preserve"> </v>
      </c>
      <c r="R21" s="67">
        <f t="shared" si="3"/>
        <v>0</v>
      </c>
      <c r="S21" s="67">
        <f t="shared" si="4"/>
        <v>0</v>
      </c>
      <c r="T21" s="67">
        <f t="shared" si="5"/>
        <v>0</v>
      </c>
      <c r="U21" s="67">
        <f t="shared" si="6"/>
        <v>0</v>
      </c>
      <c r="V21" s="67">
        <f t="shared" si="7"/>
        <v>0</v>
      </c>
      <c r="W21" s="64">
        <f t="shared" si="8"/>
        <v>0</v>
      </c>
    </row>
    <row r="22" spans="1:24" x14ac:dyDescent="0.3">
      <c r="A22" s="66">
        <f>'E2L 0837 Paper 1 '!A22</f>
        <v>0</v>
      </c>
      <c r="B22" s="66">
        <f>'E2L 0837 Paper 1 '!B22</f>
        <v>0</v>
      </c>
      <c r="C22" s="66">
        <f>'E2L 0837 Paper 1 '!C22</f>
        <v>0</v>
      </c>
      <c r="D22" s="33"/>
      <c r="E22" s="33"/>
      <c r="F22" s="33"/>
      <c r="G22" s="33"/>
      <c r="H22" s="33"/>
      <c r="I22" s="33"/>
      <c r="J22" s="33"/>
      <c r="K22" s="33"/>
      <c r="L22" s="33"/>
      <c r="M22" s="33"/>
      <c r="N22" s="33"/>
      <c r="O22" s="42" t="str">
        <f t="shared" si="1"/>
        <v>There are 11 items missing marks</v>
      </c>
      <c r="P22" s="42">
        <f t="shared" si="0"/>
        <v>11</v>
      </c>
      <c r="Q22" s="3" t="str">
        <f t="shared" si="2"/>
        <v xml:space="preserve"> </v>
      </c>
      <c r="R22" s="67">
        <f t="shared" si="3"/>
        <v>0</v>
      </c>
      <c r="S22" s="67">
        <f t="shared" si="4"/>
        <v>0</v>
      </c>
      <c r="T22" s="67">
        <f t="shared" si="5"/>
        <v>0</v>
      </c>
      <c r="U22" s="67">
        <f t="shared" si="6"/>
        <v>0</v>
      </c>
      <c r="V22" s="67">
        <f t="shared" si="7"/>
        <v>0</v>
      </c>
      <c r="W22" s="64">
        <f t="shared" si="8"/>
        <v>0</v>
      </c>
    </row>
    <row r="23" spans="1:24" x14ac:dyDescent="0.3">
      <c r="A23" s="66">
        <f>'E2L 0837 Paper 1 '!A23</f>
        <v>0</v>
      </c>
      <c r="B23" s="66">
        <f>'E2L 0837 Paper 1 '!B23</f>
        <v>0</v>
      </c>
      <c r="C23" s="66">
        <f>'E2L 0837 Paper 1 '!C23</f>
        <v>0</v>
      </c>
      <c r="D23" s="33"/>
      <c r="E23" s="33"/>
      <c r="F23" s="33"/>
      <c r="G23" s="33"/>
      <c r="H23" s="33"/>
      <c r="I23" s="33"/>
      <c r="J23" s="33"/>
      <c r="K23" s="33"/>
      <c r="L23" s="33"/>
      <c r="M23" s="33"/>
      <c r="N23" s="33"/>
      <c r="O23" s="42" t="str">
        <f t="shared" si="1"/>
        <v>There are 11 items missing marks</v>
      </c>
      <c r="P23" s="42">
        <f t="shared" si="0"/>
        <v>11</v>
      </c>
      <c r="Q23" s="3" t="str">
        <f t="shared" si="2"/>
        <v xml:space="preserve"> </v>
      </c>
      <c r="R23" s="67">
        <f t="shared" si="3"/>
        <v>0</v>
      </c>
      <c r="S23" s="67">
        <f t="shared" si="4"/>
        <v>0</v>
      </c>
      <c r="T23" s="67">
        <f t="shared" si="5"/>
        <v>0</v>
      </c>
      <c r="U23" s="67">
        <f t="shared" si="6"/>
        <v>0</v>
      </c>
      <c r="V23" s="67">
        <f t="shared" si="7"/>
        <v>0</v>
      </c>
      <c r="W23" s="64">
        <f t="shared" si="8"/>
        <v>0</v>
      </c>
    </row>
    <row r="24" spans="1:24" x14ac:dyDescent="0.3">
      <c r="A24" s="66">
        <f>'E2L 0837 Paper 1 '!A24</f>
        <v>0</v>
      </c>
      <c r="B24" s="66">
        <f>'E2L 0837 Paper 1 '!B24</f>
        <v>0</v>
      </c>
      <c r="C24" s="66">
        <f>'E2L 0837 Paper 1 '!C24</f>
        <v>0</v>
      </c>
      <c r="D24" s="33"/>
      <c r="E24" s="33"/>
      <c r="F24" s="33"/>
      <c r="G24" s="33"/>
      <c r="H24" s="33"/>
      <c r="I24" s="33"/>
      <c r="J24" s="33"/>
      <c r="K24" s="33"/>
      <c r="L24" s="33"/>
      <c r="M24" s="33"/>
      <c r="N24" s="33"/>
      <c r="O24" s="42" t="str">
        <f t="shared" si="1"/>
        <v>There are 11 items missing marks</v>
      </c>
      <c r="P24" s="42">
        <f t="shared" si="0"/>
        <v>11</v>
      </c>
      <c r="Q24" s="3" t="str">
        <f t="shared" si="2"/>
        <v xml:space="preserve"> </v>
      </c>
      <c r="R24" s="67">
        <f t="shared" si="3"/>
        <v>0</v>
      </c>
      <c r="S24" s="67">
        <f t="shared" si="4"/>
        <v>0</v>
      </c>
      <c r="T24" s="67">
        <f t="shared" si="5"/>
        <v>0</v>
      </c>
      <c r="U24" s="67">
        <f t="shared" si="6"/>
        <v>0</v>
      </c>
      <c r="V24" s="67">
        <f t="shared" si="7"/>
        <v>0</v>
      </c>
      <c r="W24" s="64">
        <f t="shared" si="8"/>
        <v>0</v>
      </c>
    </row>
    <row r="25" spans="1:24" x14ac:dyDescent="0.3">
      <c r="A25" s="66">
        <f>'E2L 0837 Paper 1 '!A25</f>
        <v>0</v>
      </c>
      <c r="B25" s="66">
        <f>'E2L 0837 Paper 1 '!B25</f>
        <v>0</v>
      </c>
      <c r="C25" s="66">
        <f>'E2L 0837 Paper 1 '!C25</f>
        <v>0</v>
      </c>
      <c r="D25" s="33"/>
      <c r="E25" s="33"/>
      <c r="F25" s="33"/>
      <c r="G25" s="33"/>
      <c r="H25" s="33"/>
      <c r="I25" s="33"/>
      <c r="J25" s="33"/>
      <c r="K25" s="33"/>
      <c r="L25" s="33"/>
      <c r="M25" s="33"/>
      <c r="N25" s="33"/>
      <c r="O25" s="42" t="str">
        <f t="shared" si="1"/>
        <v>There are 11 items missing marks</v>
      </c>
      <c r="P25" s="42">
        <f t="shared" si="0"/>
        <v>11</v>
      </c>
      <c r="Q25" s="3" t="str">
        <f t="shared" si="2"/>
        <v xml:space="preserve"> </v>
      </c>
      <c r="R25" s="67">
        <f t="shared" si="3"/>
        <v>0</v>
      </c>
      <c r="S25" s="67">
        <f t="shared" si="4"/>
        <v>0</v>
      </c>
      <c r="T25" s="67">
        <f t="shared" si="5"/>
        <v>0</v>
      </c>
      <c r="U25" s="67">
        <f t="shared" si="6"/>
        <v>0</v>
      </c>
      <c r="V25" s="67">
        <f t="shared" si="7"/>
        <v>0</v>
      </c>
      <c r="W25" s="64">
        <f t="shared" si="8"/>
        <v>0</v>
      </c>
    </row>
    <row r="26" spans="1:24" x14ac:dyDescent="0.3">
      <c r="A26" s="66">
        <f>'E2L 0837 Paper 1 '!A26</f>
        <v>0</v>
      </c>
      <c r="B26" s="66">
        <f>'E2L 0837 Paper 1 '!B26</f>
        <v>0</v>
      </c>
      <c r="C26" s="66">
        <f>'E2L 0837 Paper 1 '!C26</f>
        <v>0</v>
      </c>
      <c r="D26" s="33"/>
      <c r="E26" s="33"/>
      <c r="F26" s="33"/>
      <c r="G26" s="33"/>
      <c r="H26" s="33"/>
      <c r="I26" s="33"/>
      <c r="J26" s="33"/>
      <c r="K26" s="33"/>
      <c r="L26" s="33"/>
      <c r="M26" s="33"/>
      <c r="N26" s="33"/>
      <c r="O26" s="42" t="str">
        <f t="shared" si="1"/>
        <v>There are 11 items missing marks</v>
      </c>
      <c r="P26" s="42">
        <f t="shared" si="0"/>
        <v>11</v>
      </c>
      <c r="Q26" s="3" t="str">
        <f t="shared" si="2"/>
        <v xml:space="preserve"> </v>
      </c>
      <c r="R26" s="67">
        <f t="shared" si="3"/>
        <v>0</v>
      </c>
      <c r="S26" s="67">
        <f t="shared" si="4"/>
        <v>0</v>
      </c>
      <c r="T26" s="67">
        <f t="shared" si="5"/>
        <v>0</v>
      </c>
      <c r="U26" s="67">
        <f t="shared" si="6"/>
        <v>0</v>
      </c>
      <c r="V26" s="67">
        <f t="shared" si="7"/>
        <v>0</v>
      </c>
      <c r="W26" s="64">
        <f t="shared" si="8"/>
        <v>0</v>
      </c>
    </row>
    <row r="27" spans="1:24" x14ac:dyDescent="0.3">
      <c r="A27" s="66">
        <f>'E2L 0837 Paper 1 '!A27</f>
        <v>0</v>
      </c>
      <c r="B27" s="66">
        <f>'E2L 0837 Paper 1 '!B27</f>
        <v>0</v>
      </c>
      <c r="C27" s="66">
        <f>'E2L 0837 Paper 1 '!C27</f>
        <v>0</v>
      </c>
      <c r="D27" s="33"/>
      <c r="E27" s="33"/>
      <c r="F27" s="33"/>
      <c r="G27" s="33"/>
      <c r="H27" s="33"/>
      <c r="I27" s="33"/>
      <c r="J27" s="33"/>
      <c r="K27" s="33"/>
      <c r="L27" s="33"/>
      <c r="M27" s="33"/>
      <c r="N27" s="33"/>
      <c r="O27" s="42" t="str">
        <f t="shared" si="1"/>
        <v>There are 11 items missing marks</v>
      </c>
      <c r="P27" s="42">
        <f t="shared" si="0"/>
        <v>11</v>
      </c>
      <c r="Q27" s="3" t="str">
        <f t="shared" si="2"/>
        <v xml:space="preserve"> </v>
      </c>
      <c r="R27" s="67">
        <f t="shared" si="3"/>
        <v>0</v>
      </c>
      <c r="S27" s="67">
        <f t="shared" si="4"/>
        <v>0</v>
      </c>
      <c r="T27" s="67">
        <f t="shared" si="5"/>
        <v>0</v>
      </c>
      <c r="U27" s="67">
        <f t="shared" si="6"/>
        <v>0</v>
      </c>
      <c r="V27" s="67">
        <f t="shared" si="7"/>
        <v>0</v>
      </c>
      <c r="W27" s="64">
        <f t="shared" si="8"/>
        <v>0</v>
      </c>
    </row>
    <row r="28" spans="1:24" x14ac:dyDescent="0.3">
      <c r="A28" s="66">
        <f>'E2L 0837 Paper 1 '!A28</f>
        <v>0</v>
      </c>
      <c r="B28" s="66">
        <f>'E2L 0837 Paper 1 '!B28</f>
        <v>0</v>
      </c>
      <c r="C28" s="66">
        <f>'E2L 0837 Paper 1 '!C28</f>
        <v>0</v>
      </c>
      <c r="D28" s="33"/>
      <c r="E28" s="33"/>
      <c r="F28" s="33"/>
      <c r="G28" s="33"/>
      <c r="H28" s="33"/>
      <c r="I28" s="33"/>
      <c r="J28" s="33"/>
      <c r="K28" s="33"/>
      <c r="L28" s="33"/>
      <c r="M28" s="33"/>
      <c r="N28" s="33"/>
      <c r="O28" s="42" t="str">
        <f t="shared" si="1"/>
        <v>There are 11 items missing marks</v>
      </c>
      <c r="P28" s="42">
        <f t="shared" si="0"/>
        <v>11</v>
      </c>
      <c r="Q28" s="3" t="str">
        <f t="shared" si="2"/>
        <v xml:space="preserve"> </v>
      </c>
      <c r="R28" s="67">
        <f t="shared" si="3"/>
        <v>0</v>
      </c>
      <c r="S28" s="67">
        <f t="shared" si="4"/>
        <v>0</v>
      </c>
      <c r="T28" s="67">
        <f t="shared" si="5"/>
        <v>0</v>
      </c>
      <c r="U28" s="67">
        <f t="shared" si="6"/>
        <v>0</v>
      </c>
      <c r="V28" s="67">
        <f t="shared" si="7"/>
        <v>0</v>
      </c>
      <c r="W28" s="64">
        <f t="shared" si="8"/>
        <v>0</v>
      </c>
    </row>
    <row r="29" spans="1:24" x14ac:dyDescent="0.3">
      <c r="A29" s="66">
        <f>'E2L 0837 Paper 1 '!A29</f>
        <v>0</v>
      </c>
      <c r="B29" s="66">
        <f>'E2L 0837 Paper 1 '!B29</f>
        <v>0</v>
      </c>
      <c r="C29" s="66">
        <f>'E2L 0837 Paper 1 '!C29</f>
        <v>0</v>
      </c>
      <c r="D29" s="33"/>
      <c r="E29" s="33"/>
      <c r="F29" s="33"/>
      <c r="G29" s="33"/>
      <c r="H29" s="33"/>
      <c r="I29" s="33"/>
      <c r="J29" s="33"/>
      <c r="K29" s="33"/>
      <c r="L29" s="33"/>
      <c r="M29" s="33"/>
      <c r="N29" s="33"/>
      <c r="O29" s="42" t="str">
        <f t="shared" si="1"/>
        <v>There are 11 items missing marks</v>
      </c>
      <c r="P29" s="42">
        <f t="shared" si="0"/>
        <v>11</v>
      </c>
      <c r="Q29" s="3" t="str">
        <f t="shared" si="2"/>
        <v xml:space="preserve"> </v>
      </c>
      <c r="R29" s="67">
        <f t="shared" si="3"/>
        <v>0</v>
      </c>
      <c r="S29" s="67">
        <f t="shared" si="4"/>
        <v>0</v>
      </c>
      <c r="T29" s="67">
        <f t="shared" si="5"/>
        <v>0</v>
      </c>
      <c r="U29" s="67">
        <f t="shared" si="6"/>
        <v>0</v>
      </c>
      <c r="V29" s="67">
        <f t="shared" si="7"/>
        <v>0</v>
      </c>
      <c r="W29" s="64">
        <f t="shared" si="8"/>
        <v>0</v>
      </c>
    </row>
    <row r="30" spans="1:24" x14ac:dyDescent="0.3">
      <c r="A30" s="66">
        <f>'E2L 0837 Paper 1 '!A30</f>
        <v>0</v>
      </c>
      <c r="B30" s="66">
        <f>'E2L 0837 Paper 1 '!B30</f>
        <v>0</v>
      </c>
      <c r="C30" s="66">
        <f>'E2L 0837 Paper 1 '!C30</f>
        <v>0</v>
      </c>
      <c r="D30" s="33"/>
      <c r="E30" s="33"/>
      <c r="F30" s="33"/>
      <c r="G30" s="33"/>
      <c r="H30" s="33"/>
      <c r="I30" s="33"/>
      <c r="J30" s="33"/>
      <c r="K30" s="33"/>
      <c r="L30" s="33"/>
      <c r="M30" s="33"/>
      <c r="N30" s="33"/>
      <c r="O30" s="42" t="str">
        <f t="shared" si="1"/>
        <v>There are 11 items missing marks</v>
      </c>
      <c r="P30" s="42">
        <f t="shared" si="0"/>
        <v>11</v>
      </c>
      <c r="Q30" s="3" t="str">
        <f t="shared" si="2"/>
        <v xml:space="preserve"> </v>
      </c>
      <c r="R30" s="67">
        <f t="shared" si="3"/>
        <v>0</v>
      </c>
      <c r="S30" s="67">
        <f t="shared" si="4"/>
        <v>0</v>
      </c>
      <c r="T30" s="67">
        <f t="shared" si="5"/>
        <v>0</v>
      </c>
      <c r="U30" s="67">
        <f t="shared" si="6"/>
        <v>0</v>
      </c>
      <c r="V30" s="67">
        <f t="shared" si="7"/>
        <v>0</v>
      </c>
      <c r="W30" s="64">
        <f t="shared" si="8"/>
        <v>0</v>
      </c>
    </row>
    <row r="31" spans="1:24" x14ac:dyDescent="0.3">
      <c r="A31" s="66">
        <f>'E2L 0837 Paper 1 '!A31</f>
        <v>0</v>
      </c>
      <c r="B31" s="66">
        <f>'E2L 0837 Paper 1 '!B31</f>
        <v>0</v>
      </c>
      <c r="C31" s="66">
        <f>'E2L 0837 Paper 1 '!C31</f>
        <v>0</v>
      </c>
      <c r="D31" s="33"/>
      <c r="E31" s="33"/>
      <c r="F31" s="33"/>
      <c r="G31" s="33"/>
      <c r="H31" s="33"/>
      <c r="I31" s="33"/>
      <c r="J31" s="33"/>
      <c r="K31" s="33"/>
      <c r="L31" s="33"/>
      <c r="M31" s="33"/>
      <c r="N31" s="33"/>
      <c r="O31" s="42" t="str">
        <f t="shared" si="1"/>
        <v>There are 11 items missing marks</v>
      </c>
      <c r="P31" s="42">
        <f t="shared" si="0"/>
        <v>11</v>
      </c>
      <c r="Q31" s="3" t="str">
        <f t="shared" si="2"/>
        <v xml:space="preserve"> </v>
      </c>
      <c r="R31" s="67">
        <f t="shared" si="3"/>
        <v>0</v>
      </c>
      <c r="S31" s="67">
        <f t="shared" si="4"/>
        <v>0</v>
      </c>
      <c r="T31" s="67">
        <f t="shared" si="5"/>
        <v>0</v>
      </c>
      <c r="U31" s="67">
        <f t="shared" si="6"/>
        <v>0</v>
      </c>
      <c r="V31" s="67">
        <f t="shared" si="7"/>
        <v>0</v>
      </c>
      <c r="W31" s="64">
        <f t="shared" si="8"/>
        <v>0</v>
      </c>
    </row>
    <row r="32" spans="1:24" x14ac:dyDescent="0.3">
      <c r="A32" s="66">
        <f>'E2L 0837 Paper 1 '!A32</f>
        <v>0</v>
      </c>
      <c r="B32" s="66">
        <f>'E2L 0837 Paper 1 '!B32</f>
        <v>0</v>
      </c>
      <c r="C32" s="66">
        <f>'E2L 0837 Paper 1 '!C32</f>
        <v>0</v>
      </c>
      <c r="D32" s="33"/>
      <c r="E32" s="33"/>
      <c r="F32" s="33"/>
      <c r="G32" s="33"/>
      <c r="H32" s="33"/>
      <c r="I32" s="33"/>
      <c r="J32" s="33"/>
      <c r="K32" s="33"/>
      <c r="L32" s="33"/>
      <c r="M32" s="33"/>
      <c r="N32" s="33"/>
      <c r="O32" s="42" t="str">
        <f t="shared" si="1"/>
        <v>There are 11 items missing marks</v>
      </c>
      <c r="P32" s="42">
        <f t="shared" si="0"/>
        <v>11</v>
      </c>
      <c r="Q32" s="3" t="str">
        <f t="shared" si="2"/>
        <v xml:space="preserve"> </v>
      </c>
      <c r="R32" s="67">
        <f t="shared" si="3"/>
        <v>0</v>
      </c>
      <c r="S32" s="67">
        <f t="shared" si="4"/>
        <v>0</v>
      </c>
      <c r="T32" s="67">
        <f t="shared" si="5"/>
        <v>0</v>
      </c>
      <c r="U32" s="67">
        <f t="shared" si="6"/>
        <v>0</v>
      </c>
      <c r="V32" s="67">
        <f t="shared" si="7"/>
        <v>0</v>
      </c>
      <c r="W32" s="64">
        <f t="shared" si="8"/>
        <v>0</v>
      </c>
    </row>
    <row r="33" spans="1:23" x14ac:dyDescent="0.3">
      <c r="A33" s="66">
        <f>'E2L 0837 Paper 1 '!A33</f>
        <v>0</v>
      </c>
      <c r="B33" s="66">
        <f>'E2L 0837 Paper 1 '!B33</f>
        <v>0</v>
      </c>
      <c r="C33" s="66">
        <f>'E2L 0837 Paper 1 '!C33</f>
        <v>0</v>
      </c>
      <c r="D33" s="33"/>
      <c r="E33" s="33"/>
      <c r="F33" s="33"/>
      <c r="G33" s="33"/>
      <c r="H33" s="33"/>
      <c r="I33" s="33"/>
      <c r="J33" s="33"/>
      <c r="K33" s="33"/>
      <c r="L33" s="33"/>
      <c r="M33" s="33"/>
      <c r="N33" s="33"/>
      <c r="O33" s="42" t="str">
        <f t="shared" si="1"/>
        <v>There are 11 items missing marks</v>
      </c>
      <c r="P33" s="42">
        <f t="shared" si="0"/>
        <v>11</v>
      </c>
      <c r="Q33" s="3" t="str">
        <f t="shared" si="2"/>
        <v xml:space="preserve"> </v>
      </c>
      <c r="R33" s="67">
        <f t="shared" si="3"/>
        <v>0</v>
      </c>
      <c r="S33" s="67">
        <f t="shared" si="4"/>
        <v>0</v>
      </c>
      <c r="T33" s="67">
        <f t="shared" si="5"/>
        <v>0</v>
      </c>
      <c r="U33" s="67">
        <f t="shared" si="6"/>
        <v>0</v>
      </c>
      <c r="V33" s="67">
        <f t="shared" si="7"/>
        <v>0</v>
      </c>
      <c r="W33" s="64">
        <f t="shared" si="8"/>
        <v>0</v>
      </c>
    </row>
    <row r="34" spans="1:23" x14ac:dyDescent="0.3">
      <c r="A34" s="66">
        <f>'E2L 0837 Paper 1 '!A34</f>
        <v>0</v>
      </c>
      <c r="B34" s="66">
        <f>'E2L 0837 Paper 1 '!B34</f>
        <v>0</v>
      </c>
      <c r="C34" s="66">
        <f>'E2L 0837 Paper 1 '!C34</f>
        <v>0</v>
      </c>
      <c r="D34" s="33"/>
      <c r="E34" s="33"/>
      <c r="F34" s="33"/>
      <c r="G34" s="33"/>
      <c r="H34" s="33"/>
      <c r="I34" s="33"/>
      <c r="J34" s="33"/>
      <c r="K34" s="33"/>
      <c r="L34" s="33"/>
      <c r="M34" s="33"/>
      <c r="N34" s="33"/>
      <c r="O34" s="42" t="str">
        <f t="shared" si="1"/>
        <v>There are 11 items missing marks</v>
      </c>
      <c r="P34" s="42">
        <f t="shared" si="0"/>
        <v>11</v>
      </c>
      <c r="Q34" s="3" t="str">
        <f t="shared" si="2"/>
        <v xml:space="preserve"> </v>
      </c>
      <c r="R34" s="67">
        <f t="shared" si="3"/>
        <v>0</v>
      </c>
      <c r="S34" s="67">
        <f t="shared" si="4"/>
        <v>0</v>
      </c>
      <c r="T34" s="67">
        <f t="shared" si="5"/>
        <v>0</v>
      </c>
      <c r="U34" s="67">
        <f t="shared" si="6"/>
        <v>0</v>
      </c>
      <c r="V34" s="67">
        <f t="shared" si="7"/>
        <v>0</v>
      </c>
      <c r="W34" s="64">
        <f t="shared" si="8"/>
        <v>0</v>
      </c>
    </row>
    <row r="35" spans="1:23" x14ac:dyDescent="0.3">
      <c r="A35" s="66">
        <f>'E2L 0837 Paper 1 '!A35</f>
        <v>0</v>
      </c>
      <c r="B35" s="66">
        <f>'E2L 0837 Paper 1 '!B35</f>
        <v>0</v>
      </c>
      <c r="C35" s="66">
        <f>'E2L 0837 Paper 1 '!C35</f>
        <v>0</v>
      </c>
      <c r="D35" s="33"/>
      <c r="E35" s="33"/>
      <c r="F35" s="33"/>
      <c r="G35" s="33"/>
      <c r="H35" s="33"/>
      <c r="I35" s="33"/>
      <c r="J35" s="33"/>
      <c r="K35" s="33"/>
      <c r="L35" s="33"/>
      <c r="M35" s="33"/>
      <c r="N35" s="33"/>
      <c r="O35" s="42" t="str">
        <f t="shared" si="1"/>
        <v>There are 11 items missing marks</v>
      </c>
      <c r="P35" s="42">
        <f t="shared" si="0"/>
        <v>11</v>
      </c>
      <c r="Q35" s="3" t="str">
        <f t="shared" si="2"/>
        <v xml:space="preserve"> </v>
      </c>
      <c r="R35" s="67">
        <f t="shared" si="3"/>
        <v>0</v>
      </c>
      <c r="S35" s="67">
        <f t="shared" si="4"/>
        <v>0</v>
      </c>
      <c r="T35" s="67">
        <f t="shared" si="5"/>
        <v>0</v>
      </c>
      <c r="U35" s="67">
        <f t="shared" si="6"/>
        <v>0</v>
      </c>
      <c r="V35" s="67">
        <f t="shared" si="7"/>
        <v>0</v>
      </c>
      <c r="W35" s="64">
        <f t="shared" si="8"/>
        <v>0</v>
      </c>
    </row>
    <row r="36" spans="1:23" x14ac:dyDescent="0.3">
      <c r="A36" s="66">
        <f>'E2L 0837 Paper 1 '!A36</f>
        <v>0</v>
      </c>
      <c r="B36" s="66">
        <f>'E2L 0837 Paper 1 '!B36</f>
        <v>0</v>
      </c>
      <c r="C36" s="66">
        <f>'E2L 0837 Paper 1 '!C36</f>
        <v>0</v>
      </c>
      <c r="D36" s="33"/>
      <c r="E36" s="33"/>
      <c r="F36" s="33"/>
      <c r="G36" s="33"/>
      <c r="H36" s="33"/>
      <c r="I36" s="33"/>
      <c r="J36" s="33"/>
      <c r="K36" s="33"/>
      <c r="L36" s="33"/>
      <c r="M36" s="33"/>
      <c r="N36" s="33"/>
      <c r="O36" s="42" t="str">
        <f t="shared" si="1"/>
        <v>There are 11 items missing marks</v>
      </c>
      <c r="P36" s="42">
        <f t="shared" si="0"/>
        <v>11</v>
      </c>
      <c r="Q36" s="3" t="str">
        <f t="shared" si="2"/>
        <v xml:space="preserve"> </v>
      </c>
      <c r="R36" s="67">
        <f t="shared" si="3"/>
        <v>0</v>
      </c>
      <c r="S36" s="67">
        <f t="shared" si="4"/>
        <v>0</v>
      </c>
      <c r="T36" s="67">
        <f t="shared" si="5"/>
        <v>0</v>
      </c>
      <c r="U36" s="67">
        <f t="shared" si="6"/>
        <v>0</v>
      </c>
      <c r="V36" s="67">
        <f t="shared" si="7"/>
        <v>0</v>
      </c>
      <c r="W36" s="64">
        <f t="shared" si="8"/>
        <v>0</v>
      </c>
    </row>
    <row r="37" spans="1:23" x14ac:dyDescent="0.3">
      <c r="A37" s="66">
        <f>'E2L 0837 Paper 1 '!A37</f>
        <v>0</v>
      </c>
      <c r="B37" s="66">
        <f>'E2L 0837 Paper 1 '!B37</f>
        <v>0</v>
      </c>
      <c r="C37" s="66">
        <f>'E2L 0837 Paper 1 '!C37</f>
        <v>0</v>
      </c>
      <c r="D37" s="33"/>
      <c r="E37" s="33"/>
      <c r="F37" s="33"/>
      <c r="G37" s="33"/>
      <c r="H37" s="33"/>
      <c r="I37" s="33"/>
      <c r="J37" s="33"/>
      <c r="K37" s="33"/>
      <c r="L37" s="33"/>
      <c r="M37" s="33"/>
      <c r="N37" s="33"/>
      <c r="O37" s="42" t="str">
        <f t="shared" si="1"/>
        <v>There are 11 items missing marks</v>
      </c>
      <c r="P37" s="42">
        <f t="shared" si="0"/>
        <v>11</v>
      </c>
      <c r="Q37" s="3" t="str">
        <f t="shared" si="2"/>
        <v xml:space="preserve"> </v>
      </c>
      <c r="R37" s="67">
        <f t="shared" si="3"/>
        <v>0</v>
      </c>
      <c r="S37" s="67">
        <f t="shared" si="4"/>
        <v>0</v>
      </c>
      <c r="T37" s="67">
        <f t="shared" si="5"/>
        <v>0</v>
      </c>
      <c r="U37" s="67">
        <f t="shared" si="6"/>
        <v>0</v>
      </c>
      <c r="V37" s="67">
        <f t="shared" si="7"/>
        <v>0</v>
      </c>
      <c r="W37" s="64">
        <f t="shared" si="8"/>
        <v>0</v>
      </c>
    </row>
    <row r="38" spans="1:23" x14ac:dyDescent="0.3">
      <c r="A38" s="66">
        <f>'E2L 0837 Paper 1 '!A38</f>
        <v>0</v>
      </c>
      <c r="B38" s="66">
        <f>'E2L 0837 Paper 1 '!B38</f>
        <v>0</v>
      </c>
      <c r="C38" s="66">
        <f>'E2L 0837 Paper 1 '!C38</f>
        <v>0</v>
      </c>
      <c r="D38" s="33"/>
      <c r="E38" s="33"/>
      <c r="F38" s="33"/>
      <c r="G38" s="33"/>
      <c r="H38" s="33"/>
      <c r="I38" s="33"/>
      <c r="J38" s="33"/>
      <c r="K38" s="33"/>
      <c r="L38" s="33"/>
      <c r="M38" s="33"/>
      <c r="N38" s="33"/>
      <c r="O38" s="42" t="str">
        <f t="shared" si="1"/>
        <v>There are 11 items missing marks</v>
      </c>
      <c r="P38" s="42">
        <f t="shared" si="0"/>
        <v>11</v>
      </c>
      <c r="Q38" s="3" t="str">
        <f t="shared" si="2"/>
        <v xml:space="preserve"> </v>
      </c>
      <c r="R38" s="67">
        <f t="shared" si="3"/>
        <v>0</v>
      </c>
      <c r="S38" s="67">
        <f t="shared" si="4"/>
        <v>0</v>
      </c>
      <c r="T38" s="67">
        <f t="shared" si="5"/>
        <v>0</v>
      </c>
      <c r="U38" s="67">
        <f t="shared" si="6"/>
        <v>0</v>
      </c>
      <c r="V38" s="67">
        <f t="shared" si="7"/>
        <v>0</v>
      </c>
      <c r="W38" s="64">
        <f t="shared" si="8"/>
        <v>0</v>
      </c>
    </row>
    <row r="39" spans="1:23" x14ac:dyDescent="0.3">
      <c r="A39" s="66">
        <f>'E2L 0837 Paper 1 '!A39</f>
        <v>0</v>
      </c>
      <c r="B39" s="66">
        <f>'E2L 0837 Paper 1 '!B39</f>
        <v>0</v>
      </c>
      <c r="C39" s="66">
        <f>'E2L 0837 Paper 1 '!C39</f>
        <v>0</v>
      </c>
      <c r="D39" s="33"/>
      <c r="E39" s="33"/>
      <c r="F39" s="33"/>
      <c r="G39" s="33"/>
      <c r="H39" s="33"/>
      <c r="I39" s="33"/>
      <c r="J39" s="33"/>
      <c r="K39" s="33"/>
      <c r="L39" s="33"/>
      <c r="M39" s="33"/>
      <c r="N39" s="33"/>
      <c r="O39" s="42" t="str">
        <f t="shared" si="1"/>
        <v>There are 11 items missing marks</v>
      </c>
      <c r="P39" s="42">
        <f t="shared" si="0"/>
        <v>11</v>
      </c>
      <c r="Q39" s="3" t="str">
        <f t="shared" si="2"/>
        <v xml:space="preserve"> </v>
      </c>
      <c r="R39" s="67">
        <f t="shared" si="3"/>
        <v>0</v>
      </c>
      <c r="S39" s="67">
        <f t="shared" si="4"/>
        <v>0</v>
      </c>
      <c r="T39" s="67">
        <f t="shared" si="5"/>
        <v>0</v>
      </c>
      <c r="U39" s="67">
        <f t="shared" si="6"/>
        <v>0</v>
      </c>
      <c r="V39" s="67">
        <f t="shared" si="7"/>
        <v>0</v>
      </c>
      <c r="W39" s="64">
        <f t="shared" si="8"/>
        <v>0</v>
      </c>
    </row>
    <row r="40" spans="1:23" x14ac:dyDescent="0.3">
      <c r="A40" s="66">
        <f>'E2L 0837 Paper 1 '!A40</f>
        <v>0</v>
      </c>
      <c r="B40" s="66">
        <f>'E2L 0837 Paper 1 '!B40</f>
        <v>0</v>
      </c>
      <c r="C40" s="66">
        <f>'E2L 0837 Paper 1 '!C40</f>
        <v>0</v>
      </c>
      <c r="D40" s="33"/>
      <c r="E40" s="33"/>
      <c r="F40" s="33"/>
      <c r="G40" s="33"/>
      <c r="H40" s="33"/>
      <c r="I40" s="33"/>
      <c r="J40" s="33"/>
      <c r="K40" s="33"/>
      <c r="L40" s="33"/>
      <c r="M40" s="33"/>
      <c r="N40" s="33"/>
      <c r="O40" s="42" t="str">
        <f t="shared" si="1"/>
        <v>There are 11 items missing marks</v>
      </c>
      <c r="P40" s="42">
        <f t="shared" si="0"/>
        <v>11</v>
      </c>
      <c r="Q40" s="3" t="str">
        <f t="shared" si="2"/>
        <v xml:space="preserve"> </v>
      </c>
      <c r="R40" s="67">
        <f t="shared" si="3"/>
        <v>0</v>
      </c>
      <c r="S40" s="67">
        <f t="shared" si="4"/>
        <v>0</v>
      </c>
      <c r="T40" s="67">
        <f t="shared" si="5"/>
        <v>0</v>
      </c>
      <c r="U40" s="67">
        <f t="shared" si="6"/>
        <v>0</v>
      </c>
      <c r="V40" s="67">
        <f t="shared" si="7"/>
        <v>0</v>
      </c>
      <c r="W40" s="64">
        <f t="shared" si="8"/>
        <v>0</v>
      </c>
    </row>
    <row r="41" spans="1:23" x14ac:dyDescent="0.3">
      <c r="A41" s="66">
        <f>'E2L 0837 Paper 1 '!A41</f>
        <v>0</v>
      </c>
      <c r="B41" s="66">
        <f>'E2L 0837 Paper 1 '!B41</f>
        <v>0</v>
      </c>
      <c r="C41" s="66">
        <f>'E2L 0837 Paper 1 '!C41</f>
        <v>0</v>
      </c>
      <c r="D41" s="33"/>
      <c r="E41" s="33"/>
      <c r="F41" s="33"/>
      <c r="G41" s="33"/>
      <c r="H41" s="33"/>
      <c r="I41" s="33"/>
      <c r="J41" s="33"/>
      <c r="K41" s="33"/>
      <c r="L41" s="33"/>
      <c r="M41" s="33"/>
      <c r="N41" s="33"/>
      <c r="O41" s="42" t="str">
        <f t="shared" si="1"/>
        <v>There are 11 items missing marks</v>
      </c>
      <c r="P41" s="42">
        <f t="shared" ref="P41:P57" si="9">COUNTBLANK(D41:N41)</f>
        <v>11</v>
      </c>
      <c r="Q41" s="3" t="str">
        <f t="shared" si="2"/>
        <v xml:space="preserve"> </v>
      </c>
      <c r="R41" s="67">
        <f t="shared" si="3"/>
        <v>0</v>
      </c>
      <c r="S41" s="67">
        <f t="shared" si="4"/>
        <v>0</v>
      </c>
      <c r="T41" s="67">
        <f t="shared" si="5"/>
        <v>0</v>
      </c>
      <c r="U41" s="67">
        <f t="shared" si="6"/>
        <v>0</v>
      </c>
      <c r="V41" s="67">
        <f t="shared" si="7"/>
        <v>0</v>
      </c>
      <c r="W41" s="64">
        <f t="shared" si="8"/>
        <v>0</v>
      </c>
    </row>
    <row r="42" spans="1:23" x14ac:dyDescent="0.3">
      <c r="A42" s="66">
        <f>'E2L 0837 Paper 1 '!A42</f>
        <v>0</v>
      </c>
      <c r="B42" s="66">
        <f>'E2L 0837 Paper 1 '!B42</f>
        <v>0</v>
      </c>
      <c r="C42" s="66">
        <f>'E2L 0837 Paper 1 '!C42</f>
        <v>0</v>
      </c>
      <c r="D42" s="33"/>
      <c r="E42" s="33"/>
      <c r="F42" s="33"/>
      <c r="G42" s="33"/>
      <c r="H42" s="33"/>
      <c r="I42" s="33"/>
      <c r="J42" s="33"/>
      <c r="K42" s="33"/>
      <c r="L42" s="33"/>
      <c r="M42" s="33"/>
      <c r="N42" s="33"/>
      <c r="O42" s="42" t="str">
        <f t="shared" si="1"/>
        <v>There are 11 items missing marks</v>
      </c>
      <c r="P42" s="42">
        <f t="shared" si="9"/>
        <v>11</v>
      </c>
      <c r="Q42" s="3" t="str">
        <f t="shared" si="2"/>
        <v xml:space="preserve"> </v>
      </c>
      <c r="R42" s="67">
        <f t="shared" si="3"/>
        <v>0</v>
      </c>
      <c r="S42" s="67">
        <f t="shared" si="4"/>
        <v>0</v>
      </c>
      <c r="T42" s="67">
        <f t="shared" si="5"/>
        <v>0</v>
      </c>
      <c r="U42" s="67">
        <f t="shared" si="6"/>
        <v>0</v>
      </c>
      <c r="V42" s="67">
        <f t="shared" si="7"/>
        <v>0</v>
      </c>
      <c r="W42" s="64">
        <f t="shared" si="8"/>
        <v>0</v>
      </c>
    </row>
    <row r="43" spans="1:23" x14ac:dyDescent="0.3">
      <c r="A43" s="66">
        <f>'E2L 0837 Paper 1 '!A43</f>
        <v>0</v>
      </c>
      <c r="B43" s="66">
        <f>'E2L 0837 Paper 1 '!B43</f>
        <v>0</v>
      </c>
      <c r="C43" s="66">
        <f>'E2L 0837 Paper 1 '!C43</f>
        <v>0</v>
      </c>
      <c r="D43" s="33"/>
      <c r="E43" s="33"/>
      <c r="F43" s="33"/>
      <c r="G43" s="33"/>
      <c r="H43" s="33"/>
      <c r="I43" s="33"/>
      <c r="J43" s="33"/>
      <c r="K43" s="33"/>
      <c r="L43" s="33"/>
      <c r="M43" s="33"/>
      <c r="N43" s="33"/>
      <c r="O43" s="42" t="str">
        <f t="shared" si="1"/>
        <v>There are 11 items missing marks</v>
      </c>
      <c r="P43" s="42">
        <f t="shared" si="9"/>
        <v>11</v>
      </c>
      <c r="Q43" s="3" t="str">
        <f t="shared" si="2"/>
        <v xml:space="preserve"> </v>
      </c>
      <c r="R43" s="67">
        <f t="shared" si="3"/>
        <v>0</v>
      </c>
      <c r="S43" s="67">
        <f t="shared" si="4"/>
        <v>0</v>
      </c>
      <c r="T43" s="67">
        <f t="shared" si="5"/>
        <v>0</v>
      </c>
      <c r="U43" s="67">
        <f t="shared" si="6"/>
        <v>0</v>
      </c>
      <c r="V43" s="67">
        <f t="shared" si="7"/>
        <v>0</v>
      </c>
      <c r="W43" s="64">
        <f t="shared" si="8"/>
        <v>0</v>
      </c>
    </row>
    <row r="44" spans="1:23" x14ac:dyDescent="0.3">
      <c r="A44" s="66">
        <f>'E2L 0837 Paper 1 '!A44</f>
        <v>0</v>
      </c>
      <c r="B44" s="66">
        <f>'E2L 0837 Paper 1 '!B44</f>
        <v>0</v>
      </c>
      <c r="C44" s="66">
        <f>'E2L 0837 Paper 1 '!C44</f>
        <v>0</v>
      </c>
      <c r="D44" s="33"/>
      <c r="E44" s="33"/>
      <c r="F44" s="33"/>
      <c r="G44" s="33"/>
      <c r="H44" s="33"/>
      <c r="I44" s="33"/>
      <c r="J44" s="33"/>
      <c r="K44" s="33"/>
      <c r="L44" s="33"/>
      <c r="M44" s="33"/>
      <c r="N44" s="33"/>
      <c r="O44" s="42" t="str">
        <f t="shared" si="1"/>
        <v>There are 11 items missing marks</v>
      </c>
      <c r="P44" s="42">
        <f t="shared" si="9"/>
        <v>11</v>
      </c>
      <c r="Q44" s="3" t="str">
        <f t="shared" si="2"/>
        <v xml:space="preserve"> </v>
      </c>
      <c r="R44" s="67">
        <f t="shared" si="3"/>
        <v>0</v>
      </c>
      <c r="S44" s="67">
        <f t="shared" si="4"/>
        <v>0</v>
      </c>
      <c r="T44" s="67">
        <f t="shared" si="5"/>
        <v>0</v>
      </c>
      <c r="U44" s="67">
        <f t="shared" si="6"/>
        <v>0</v>
      </c>
      <c r="V44" s="67">
        <f t="shared" si="7"/>
        <v>0</v>
      </c>
      <c r="W44" s="64">
        <f t="shared" si="8"/>
        <v>0</v>
      </c>
    </row>
    <row r="45" spans="1:23" x14ac:dyDescent="0.3">
      <c r="A45" s="66">
        <f>'E2L 0837 Paper 1 '!A45</f>
        <v>0</v>
      </c>
      <c r="B45" s="66">
        <f>'E2L 0837 Paper 1 '!B45</f>
        <v>0</v>
      </c>
      <c r="C45" s="66">
        <f>'E2L 0837 Paper 1 '!C45</f>
        <v>0</v>
      </c>
      <c r="D45" s="33"/>
      <c r="E45" s="33"/>
      <c r="F45" s="33"/>
      <c r="G45" s="33"/>
      <c r="H45" s="33"/>
      <c r="I45" s="33"/>
      <c r="J45" s="33"/>
      <c r="K45" s="33"/>
      <c r="L45" s="33"/>
      <c r="M45" s="33"/>
      <c r="N45" s="33"/>
      <c r="O45" s="42" t="str">
        <f t="shared" si="1"/>
        <v>There are 11 items missing marks</v>
      </c>
      <c r="P45" s="42">
        <f t="shared" si="9"/>
        <v>11</v>
      </c>
      <c r="Q45" s="3" t="str">
        <f t="shared" si="2"/>
        <v xml:space="preserve"> </v>
      </c>
      <c r="R45" s="67">
        <f t="shared" si="3"/>
        <v>0</v>
      </c>
      <c r="S45" s="67">
        <f t="shared" si="4"/>
        <v>0</v>
      </c>
      <c r="T45" s="67">
        <f t="shared" si="5"/>
        <v>0</v>
      </c>
      <c r="U45" s="67">
        <f t="shared" si="6"/>
        <v>0</v>
      </c>
      <c r="V45" s="67">
        <f t="shared" si="7"/>
        <v>0</v>
      </c>
      <c r="W45" s="64">
        <f t="shared" si="8"/>
        <v>0</v>
      </c>
    </row>
    <row r="46" spans="1:23" x14ac:dyDescent="0.3">
      <c r="A46" s="66">
        <f>'E2L 0837 Paper 1 '!A46</f>
        <v>0</v>
      </c>
      <c r="B46" s="66">
        <f>'E2L 0837 Paper 1 '!B46</f>
        <v>0</v>
      </c>
      <c r="C46" s="66">
        <f>'E2L 0837 Paper 1 '!C46</f>
        <v>0</v>
      </c>
      <c r="D46" s="33"/>
      <c r="E46" s="33"/>
      <c r="F46" s="33"/>
      <c r="G46" s="33"/>
      <c r="H46" s="33"/>
      <c r="I46" s="33"/>
      <c r="J46" s="33"/>
      <c r="K46" s="33"/>
      <c r="L46" s="33"/>
      <c r="M46" s="33"/>
      <c r="N46" s="33"/>
      <c r="O46" s="42" t="str">
        <f t="shared" si="1"/>
        <v>There are 11 items missing marks</v>
      </c>
      <c r="P46" s="42">
        <f t="shared" si="9"/>
        <v>11</v>
      </c>
      <c r="Q46" s="3" t="str">
        <f t="shared" si="2"/>
        <v xml:space="preserve"> </v>
      </c>
      <c r="R46" s="67">
        <f t="shared" si="3"/>
        <v>0</v>
      </c>
      <c r="S46" s="67">
        <f t="shared" si="4"/>
        <v>0</v>
      </c>
      <c r="T46" s="67">
        <f t="shared" si="5"/>
        <v>0</v>
      </c>
      <c r="U46" s="67">
        <f t="shared" si="6"/>
        <v>0</v>
      </c>
      <c r="V46" s="67">
        <f t="shared" si="7"/>
        <v>0</v>
      </c>
      <c r="W46" s="64">
        <f t="shared" si="8"/>
        <v>0</v>
      </c>
    </row>
    <row r="47" spans="1:23" x14ac:dyDescent="0.3">
      <c r="A47" s="66">
        <f>'E2L 0837 Paper 1 '!A47</f>
        <v>0</v>
      </c>
      <c r="B47" s="66">
        <f>'E2L 0837 Paper 1 '!B47</f>
        <v>0</v>
      </c>
      <c r="C47" s="66">
        <f>'E2L 0837 Paper 1 '!C47</f>
        <v>0</v>
      </c>
      <c r="D47" s="33"/>
      <c r="E47" s="33"/>
      <c r="F47" s="33"/>
      <c r="G47" s="33"/>
      <c r="H47" s="33"/>
      <c r="I47" s="33"/>
      <c r="J47" s="33"/>
      <c r="K47" s="33"/>
      <c r="L47" s="33"/>
      <c r="M47" s="33"/>
      <c r="N47" s="33"/>
      <c r="O47" s="42" t="str">
        <f t="shared" si="1"/>
        <v>There are 11 items missing marks</v>
      </c>
      <c r="P47" s="42">
        <f t="shared" si="9"/>
        <v>11</v>
      </c>
      <c r="Q47" s="3" t="str">
        <f t="shared" si="2"/>
        <v xml:space="preserve"> </v>
      </c>
      <c r="R47" s="67">
        <f t="shared" si="3"/>
        <v>0</v>
      </c>
      <c r="S47" s="67">
        <f t="shared" si="4"/>
        <v>0</v>
      </c>
      <c r="T47" s="67">
        <f t="shared" si="5"/>
        <v>0</v>
      </c>
      <c r="U47" s="67">
        <f t="shared" si="6"/>
        <v>0</v>
      </c>
      <c r="V47" s="67">
        <f t="shared" si="7"/>
        <v>0</v>
      </c>
      <c r="W47" s="64">
        <f t="shared" si="8"/>
        <v>0</v>
      </c>
    </row>
    <row r="48" spans="1:23" x14ac:dyDescent="0.3">
      <c r="A48" s="66">
        <f>'E2L 0837 Paper 1 '!A48</f>
        <v>0</v>
      </c>
      <c r="B48" s="66">
        <f>'E2L 0837 Paper 1 '!B48</f>
        <v>0</v>
      </c>
      <c r="C48" s="66">
        <f>'E2L 0837 Paper 1 '!C48</f>
        <v>0</v>
      </c>
      <c r="D48" s="33"/>
      <c r="E48" s="33"/>
      <c r="F48" s="33"/>
      <c r="G48" s="33"/>
      <c r="H48" s="33"/>
      <c r="I48" s="33"/>
      <c r="J48" s="33"/>
      <c r="K48" s="33"/>
      <c r="L48" s="33"/>
      <c r="M48" s="33"/>
      <c r="N48" s="33"/>
      <c r="O48" s="42" t="str">
        <f t="shared" si="1"/>
        <v>There are 11 items missing marks</v>
      </c>
      <c r="P48" s="42">
        <f t="shared" si="9"/>
        <v>11</v>
      </c>
      <c r="Q48" s="3" t="str">
        <f t="shared" si="2"/>
        <v xml:space="preserve"> </v>
      </c>
      <c r="R48" s="67">
        <f t="shared" si="3"/>
        <v>0</v>
      </c>
      <c r="S48" s="67">
        <f t="shared" si="4"/>
        <v>0</v>
      </c>
      <c r="T48" s="67">
        <f t="shared" si="5"/>
        <v>0</v>
      </c>
      <c r="U48" s="67">
        <f t="shared" si="6"/>
        <v>0</v>
      </c>
      <c r="V48" s="67">
        <f t="shared" si="7"/>
        <v>0</v>
      </c>
      <c r="W48" s="64">
        <f t="shared" si="8"/>
        <v>0</v>
      </c>
    </row>
    <row r="49" spans="1:23" x14ac:dyDescent="0.3">
      <c r="A49" s="66">
        <f>'E2L 0837 Paper 1 '!A49</f>
        <v>0</v>
      </c>
      <c r="B49" s="66">
        <f>'E2L 0837 Paper 1 '!B49</f>
        <v>0</v>
      </c>
      <c r="C49" s="66">
        <f>'E2L 0837 Paper 1 '!C49</f>
        <v>0</v>
      </c>
      <c r="D49" s="33"/>
      <c r="E49" s="33"/>
      <c r="F49" s="33"/>
      <c r="G49" s="33"/>
      <c r="H49" s="33"/>
      <c r="I49" s="33"/>
      <c r="J49" s="33"/>
      <c r="K49" s="33"/>
      <c r="L49" s="33"/>
      <c r="M49" s="33"/>
      <c r="N49" s="33"/>
      <c r="O49" s="42" t="str">
        <f t="shared" si="1"/>
        <v>There are 11 items missing marks</v>
      </c>
      <c r="P49" s="42">
        <f t="shared" si="9"/>
        <v>11</v>
      </c>
      <c r="Q49" s="3" t="str">
        <f t="shared" si="2"/>
        <v xml:space="preserve"> </v>
      </c>
      <c r="R49" s="67">
        <f t="shared" si="3"/>
        <v>0</v>
      </c>
      <c r="S49" s="67">
        <f t="shared" si="4"/>
        <v>0</v>
      </c>
      <c r="T49" s="67">
        <f t="shared" si="5"/>
        <v>0</v>
      </c>
      <c r="U49" s="67">
        <f t="shared" si="6"/>
        <v>0</v>
      </c>
      <c r="V49" s="67">
        <f t="shared" si="7"/>
        <v>0</v>
      </c>
      <c r="W49" s="64">
        <f t="shared" si="8"/>
        <v>0</v>
      </c>
    </row>
    <row r="50" spans="1:23" x14ac:dyDescent="0.3">
      <c r="A50" s="66">
        <f>'E2L 0837 Paper 1 '!A50</f>
        <v>0</v>
      </c>
      <c r="B50" s="66">
        <f>'E2L 0837 Paper 1 '!B50</f>
        <v>0</v>
      </c>
      <c r="C50" s="66">
        <f>'E2L 0837 Paper 1 '!C50</f>
        <v>0</v>
      </c>
      <c r="D50" s="33"/>
      <c r="E50" s="33"/>
      <c r="F50" s="33"/>
      <c r="G50" s="33"/>
      <c r="H50" s="33"/>
      <c r="I50" s="33"/>
      <c r="J50" s="33"/>
      <c r="K50" s="33"/>
      <c r="L50" s="33"/>
      <c r="M50" s="33"/>
      <c r="N50" s="33"/>
      <c r="O50" s="42" t="str">
        <f t="shared" si="1"/>
        <v>There are 11 items missing marks</v>
      </c>
      <c r="P50" s="42">
        <f t="shared" si="9"/>
        <v>11</v>
      </c>
      <c r="Q50" s="3" t="str">
        <f t="shared" si="2"/>
        <v xml:space="preserve"> </v>
      </c>
      <c r="R50" s="67">
        <f t="shared" si="3"/>
        <v>0</v>
      </c>
      <c r="S50" s="67">
        <f t="shared" si="4"/>
        <v>0</v>
      </c>
      <c r="T50" s="67">
        <f t="shared" si="5"/>
        <v>0</v>
      </c>
      <c r="U50" s="67">
        <f t="shared" si="6"/>
        <v>0</v>
      </c>
      <c r="V50" s="67">
        <f t="shared" si="7"/>
        <v>0</v>
      </c>
      <c r="W50" s="64">
        <f t="shared" si="8"/>
        <v>0</v>
      </c>
    </row>
    <row r="51" spans="1:23" x14ac:dyDescent="0.3">
      <c r="A51" s="66">
        <f>'E2L 0837 Paper 1 '!A51</f>
        <v>0</v>
      </c>
      <c r="B51" s="66">
        <f>'E2L 0837 Paper 1 '!B51</f>
        <v>0</v>
      </c>
      <c r="C51" s="66">
        <f>'E2L 0837 Paper 1 '!C51</f>
        <v>0</v>
      </c>
      <c r="D51" s="33"/>
      <c r="E51" s="33"/>
      <c r="F51" s="33"/>
      <c r="G51" s="33"/>
      <c r="H51" s="33"/>
      <c r="I51" s="33"/>
      <c r="J51" s="33"/>
      <c r="K51" s="33"/>
      <c r="L51" s="33"/>
      <c r="M51" s="33"/>
      <c r="N51" s="33"/>
      <c r="O51" s="42" t="str">
        <f t="shared" si="1"/>
        <v>There are 11 items missing marks</v>
      </c>
      <c r="P51" s="42">
        <f t="shared" si="9"/>
        <v>11</v>
      </c>
      <c r="Q51" s="3" t="str">
        <f t="shared" si="2"/>
        <v xml:space="preserve"> </v>
      </c>
      <c r="R51" s="67">
        <f t="shared" si="3"/>
        <v>0</v>
      </c>
      <c r="S51" s="67">
        <f t="shared" si="4"/>
        <v>0</v>
      </c>
      <c r="T51" s="67">
        <f t="shared" si="5"/>
        <v>0</v>
      </c>
      <c r="U51" s="67">
        <f t="shared" si="6"/>
        <v>0</v>
      </c>
      <c r="V51" s="67">
        <f t="shared" si="7"/>
        <v>0</v>
      </c>
      <c r="W51" s="64">
        <f t="shared" si="8"/>
        <v>0</v>
      </c>
    </row>
    <row r="52" spans="1:23" x14ac:dyDescent="0.3">
      <c r="A52" s="66">
        <f>'E2L 0837 Paper 1 '!A52</f>
        <v>0</v>
      </c>
      <c r="B52" s="66">
        <f>'E2L 0837 Paper 1 '!B52</f>
        <v>0</v>
      </c>
      <c r="C52" s="66">
        <f>'E2L 0837 Paper 1 '!C52</f>
        <v>0</v>
      </c>
      <c r="D52" s="33"/>
      <c r="E52" s="33"/>
      <c r="F52" s="33"/>
      <c r="G52" s="33"/>
      <c r="H52" s="33"/>
      <c r="I52" s="33"/>
      <c r="J52" s="33"/>
      <c r="K52" s="33"/>
      <c r="L52" s="33"/>
      <c r="M52" s="33"/>
      <c r="N52" s="33"/>
      <c r="O52" s="42" t="str">
        <f t="shared" si="1"/>
        <v>There are 11 items missing marks</v>
      </c>
      <c r="P52" s="42">
        <f t="shared" si="9"/>
        <v>11</v>
      </c>
      <c r="Q52" s="3" t="str">
        <f t="shared" si="2"/>
        <v xml:space="preserve"> </v>
      </c>
      <c r="R52" s="67">
        <f t="shared" si="3"/>
        <v>0</v>
      </c>
      <c r="S52" s="67">
        <f t="shared" si="4"/>
        <v>0</v>
      </c>
      <c r="T52" s="67">
        <f t="shared" si="5"/>
        <v>0</v>
      </c>
      <c r="U52" s="67">
        <f t="shared" si="6"/>
        <v>0</v>
      </c>
      <c r="V52" s="67">
        <f t="shared" si="7"/>
        <v>0</v>
      </c>
      <c r="W52" s="64">
        <f t="shared" si="8"/>
        <v>0</v>
      </c>
    </row>
    <row r="53" spans="1:23" x14ac:dyDescent="0.3">
      <c r="A53" s="66">
        <f>'E2L 0837 Paper 1 '!A53</f>
        <v>0</v>
      </c>
      <c r="B53" s="66">
        <f>'E2L 0837 Paper 1 '!B53</f>
        <v>0</v>
      </c>
      <c r="C53" s="66">
        <f>'E2L 0837 Paper 1 '!C53</f>
        <v>0</v>
      </c>
      <c r="D53" s="33"/>
      <c r="E53" s="33"/>
      <c r="F53" s="33"/>
      <c r="G53" s="33"/>
      <c r="H53" s="33"/>
      <c r="I53" s="33"/>
      <c r="J53" s="33"/>
      <c r="K53" s="33"/>
      <c r="L53" s="33"/>
      <c r="M53" s="33"/>
      <c r="N53" s="33"/>
      <c r="O53" s="42" t="str">
        <f t="shared" si="1"/>
        <v>There are 11 items missing marks</v>
      </c>
      <c r="P53" s="42">
        <f t="shared" si="9"/>
        <v>11</v>
      </c>
      <c r="Q53" s="3" t="str">
        <f t="shared" si="2"/>
        <v xml:space="preserve"> </v>
      </c>
      <c r="R53" s="67">
        <f t="shared" si="3"/>
        <v>0</v>
      </c>
      <c r="S53" s="67">
        <f t="shared" si="4"/>
        <v>0</v>
      </c>
      <c r="T53" s="67">
        <f t="shared" si="5"/>
        <v>0</v>
      </c>
      <c r="U53" s="67">
        <f t="shared" si="6"/>
        <v>0</v>
      </c>
      <c r="V53" s="67">
        <f t="shared" si="7"/>
        <v>0</v>
      </c>
      <c r="W53" s="64">
        <f t="shared" si="8"/>
        <v>0</v>
      </c>
    </row>
    <row r="54" spans="1:23" x14ac:dyDescent="0.3">
      <c r="A54" s="66">
        <f>'E2L 0837 Paper 1 '!A54</f>
        <v>0</v>
      </c>
      <c r="B54" s="66">
        <f>'E2L 0837 Paper 1 '!B54</f>
        <v>0</v>
      </c>
      <c r="C54" s="66">
        <f>'E2L 0837 Paper 1 '!C54</f>
        <v>0</v>
      </c>
      <c r="D54" s="33"/>
      <c r="E54" s="33"/>
      <c r="F54" s="33"/>
      <c r="G54" s="33"/>
      <c r="H54" s="33"/>
      <c r="I54" s="33"/>
      <c r="J54" s="33"/>
      <c r="K54" s="33"/>
      <c r="L54" s="33"/>
      <c r="M54" s="33"/>
      <c r="N54" s="33"/>
      <c r="O54" s="42" t="str">
        <f t="shared" si="1"/>
        <v>There are 11 items missing marks</v>
      </c>
      <c r="P54" s="42">
        <f t="shared" si="9"/>
        <v>11</v>
      </c>
      <c r="Q54" s="3" t="str">
        <f t="shared" si="2"/>
        <v xml:space="preserve"> </v>
      </c>
      <c r="R54" s="67">
        <f t="shared" si="3"/>
        <v>0</v>
      </c>
      <c r="S54" s="67">
        <f t="shared" si="4"/>
        <v>0</v>
      </c>
      <c r="T54" s="67">
        <f t="shared" si="5"/>
        <v>0</v>
      </c>
      <c r="U54" s="67">
        <f t="shared" si="6"/>
        <v>0</v>
      </c>
      <c r="V54" s="67">
        <f t="shared" si="7"/>
        <v>0</v>
      </c>
      <c r="W54" s="64">
        <f t="shared" si="8"/>
        <v>0</v>
      </c>
    </row>
    <row r="55" spans="1:23" x14ac:dyDescent="0.3">
      <c r="A55" s="66">
        <f>'E2L 0837 Paper 1 '!A55</f>
        <v>0</v>
      </c>
      <c r="B55" s="66">
        <f>'E2L 0837 Paper 1 '!B55</f>
        <v>0</v>
      </c>
      <c r="C55" s="66">
        <f>'E2L 0837 Paper 1 '!C55</f>
        <v>0</v>
      </c>
      <c r="D55" s="33"/>
      <c r="E55" s="33"/>
      <c r="F55" s="33"/>
      <c r="G55" s="33"/>
      <c r="H55" s="33"/>
      <c r="I55" s="33"/>
      <c r="J55" s="33"/>
      <c r="K55" s="33"/>
      <c r="L55" s="33"/>
      <c r="M55" s="33"/>
      <c r="N55" s="33"/>
      <c r="O55" s="42" t="str">
        <f t="shared" si="1"/>
        <v>There are 11 items missing marks</v>
      </c>
      <c r="P55" s="42">
        <f t="shared" si="9"/>
        <v>11</v>
      </c>
      <c r="Q55" s="3" t="str">
        <f t="shared" si="2"/>
        <v xml:space="preserve"> </v>
      </c>
      <c r="R55" s="67">
        <f t="shared" si="3"/>
        <v>0</v>
      </c>
      <c r="S55" s="67">
        <f t="shared" si="4"/>
        <v>0</v>
      </c>
      <c r="T55" s="67">
        <f t="shared" si="5"/>
        <v>0</v>
      </c>
      <c r="U55" s="67">
        <f t="shared" si="6"/>
        <v>0</v>
      </c>
      <c r="V55" s="67">
        <f t="shared" si="7"/>
        <v>0</v>
      </c>
      <c r="W55" s="64">
        <f t="shared" si="8"/>
        <v>0</v>
      </c>
    </row>
    <row r="56" spans="1:23" x14ac:dyDescent="0.3">
      <c r="A56" s="66">
        <f>'E2L 0837 Paper 1 '!A56</f>
        <v>0</v>
      </c>
      <c r="B56" s="66">
        <f>'E2L 0837 Paper 1 '!B56</f>
        <v>0</v>
      </c>
      <c r="C56" s="66">
        <f>'E2L 0837 Paper 1 '!C56</f>
        <v>0</v>
      </c>
      <c r="D56" s="33"/>
      <c r="E56" s="33"/>
      <c r="F56" s="33"/>
      <c r="G56" s="33"/>
      <c r="H56" s="33"/>
      <c r="I56" s="33"/>
      <c r="J56" s="33"/>
      <c r="K56" s="33"/>
      <c r="L56" s="33"/>
      <c r="M56" s="33"/>
      <c r="N56" s="33"/>
      <c r="O56" s="42" t="str">
        <f t="shared" si="1"/>
        <v>There are 11 items missing marks</v>
      </c>
      <c r="P56" s="42">
        <f t="shared" si="9"/>
        <v>11</v>
      </c>
      <c r="Q56" s="3" t="str">
        <f t="shared" si="2"/>
        <v xml:space="preserve"> </v>
      </c>
      <c r="R56" s="67">
        <f t="shared" si="3"/>
        <v>0</v>
      </c>
      <c r="S56" s="67">
        <f t="shared" si="4"/>
        <v>0</v>
      </c>
      <c r="T56" s="67">
        <f t="shared" si="5"/>
        <v>0</v>
      </c>
      <c r="U56" s="67">
        <f t="shared" si="6"/>
        <v>0</v>
      </c>
      <c r="V56" s="67">
        <f t="shared" si="7"/>
        <v>0</v>
      </c>
      <c r="W56" s="64">
        <f t="shared" si="8"/>
        <v>0</v>
      </c>
    </row>
    <row r="57" spans="1:23" x14ac:dyDescent="0.3">
      <c r="A57" s="66">
        <f>'E2L 0837 Paper 1 '!A57</f>
        <v>0</v>
      </c>
      <c r="B57" s="66">
        <f>'E2L 0837 Paper 1 '!B57</f>
        <v>0</v>
      </c>
      <c r="C57" s="66">
        <f>'E2L 0837 Paper 1 '!C57</f>
        <v>0</v>
      </c>
      <c r="D57" s="33"/>
      <c r="E57" s="33"/>
      <c r="F57" s="33"/>
      <c r="G57" s="33"/>
      <c r="H57" s="33"/>
      <c r="I57" s="33"/>
      <c r="J57" s="33"/>
      <c r="K57" s="33"/>
      <c r="L57" s="33"/>
      <c r="M57" s="33"/>
      <c r="N57" s="33"/>
      <c r="O57" s="42" t="str">
        <f t="shared" si="1"/>
        <v>There are 11 items missing marks</v>
      </c>
      <c r="P57" s="42">
        <f t="shared" si="9"/>
        <v>11</v>
      </c>
      <c r="Q57" s="3" t="str">
        <f t="shared" si="2"/>
        <v xml:space="preserve"> </v>
      </c>
      <c r="R57" s="67">
        <f t="shared" si="3"/>
        <v>0</v>
      </c>
      <c r="S57" s="67">
        <f t="shared" si="4"/>
        <v>0</v>
      </c>
      <c r="T57" s="67">
        <f t="shared" si="5"/>
        <v>0</v>
      </c>
      <c r="U57" s="67">
        <f t="shared" si="6"/>
        <v>0</v>
      </c>
      <c r="V57" s="67">
        <f t="shared" si="7"/>
        <v>0</v>
      </c>
      <c r="W57" s="64">
        <f t="shared" si="8"/>
        <v>0</v>
      </c>
    </row>
    <row r="58" spans="1:23" x14ac:dyDescent="0.3">
      <c r="O58" s="63"/>
    </row>
  </sheetData>
  <sheetProtection password="CC7B" sheet="1" objects="1" scenarios="1" insertRows="0" selectLockedCells="1"/>
  <mergeCells count="3">
    <mergeCell ref="A8:B8"/>
    <mergeCell ref="W4:W6"/>
    <mergeCell ref="R4:V4"/>
  </mergeCells>
  <dataValidations count="2">
    <dataValidation type="list" operator="equal" allowBlank="1" showInputMessage="1" showErrorMessage="1" sqref="D9:H57">
      <formula1>"0,1"</formula1>
    </dataValidation>
    <dataValidation type="list" operator="equal" allowBlank="1" showInputMessage="1" showErrorMessage="1" sqref="I9:N57">
      <formula1>"0,1,2,3,4,5"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U58"/>
  <sheetViews>
    <sheetView showGridLines="0" workbookViewId="0">
      <pane xSplit="3" ySplit="7" topLeftCell="D8" activePane="bottomRight" state="frozen"/>
      <selection pane="topRight" activeCell="C1" sqref="C1"/>
      <selection pane="bottomLeft" activeCell="A9" sqref="A9"/>
      <selection pane="bottomRight" activeCell="D8" sqref="D8"/>
    </sheetView>
  </sheetViews>
  <sheetFormatPr defaultRowHeight="14.4" x14ac:dyDescent="0.3"/>
  <cols>
    <col min="1" max="2" width="20.77734375" style="43" customWidth="1"/>
    <col min="3" max="3" width="25.77734375" style="43" customWidth="1"/>
    <col min="4" max="23" width="8.88671875" style="42"/>
    <col min="24" max="25" width="20" style="42" hidden="1" customWidth="1"/>
    <col min="26" max="26" width="31.44140625" style="42" customWidth="1"/>
    <col min="27" max="28" width="15.109375" style="42" customWidth="1"/>
    <col min="29" max="29" width="14.109375" style="42" customWidth="1"/>
    <col min="30" max="73" width="8.88671875" style="24"/>
    <col min="74" max="16384" width="8.88671875" style="43"/>
  </cols>
  <sheetData>
    <row r="1" spans="1:73" s="36" customFormat="1" ht="70.05" customHeight="1" x14ac:dyDescent="0.3">
      <c r="D1" s="37"/>
      <c r="E1" s="37"/>
      <c r="F1" s="37"/>
      <c r="G1" s="37"/>
      <c r="H1" s="37"/>
      <c r="I1" s="37"/>
      <c r="J1" s="37"/>
      <c r="K1" s="37"/>
      <c r="L1" s="37"/>
      <c r="M1" s="37"/>
      <c r="N1" s="37"/>
      <c r="O1" s="37"/>
      <c r="P1" s="37"/>
      <c r="Q1" s="37"/>
      <c r="R1" s="37"/>
      <c r="S1" s="37"/>
      <c r="T1" s="37"/>
      <c r="U1" s="37"/>
      <c r="V1" s="37"/>
      <c r="W1" s="37"/>
      <c r="X1" s="37"/>
      <c r="Y1" s="37"/>
      <c r="Z1" s="37"/>
      <c r="AA1" s="37"/>
      <c r="AB1" s="37"/>
      <c r="AC1" s="37"/>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row>
    <row r="2" spans="1:73" s="36" customFormat="1" ht="22.95" customHeight="1" x14ac:dyDescent="0.4">
      <c r="A2" s="38" t="s">
        <v>64</v>
      </c>
      <c r="B2" s="38"/>
      <c r="C2" s="38"/>
      <c r="D2" s="37"/>
      <c r="E2" s="37"/>
      <c r="F2" s="37"/>
      <c r="G2" s="37"/>
      <c r="H2" s="37"/>
      <c r="I2" s="37"/>
      <c r="J2" s="37"/>
      <c r="K2" s="37"/>
      <c r="L2" s="37"/>
      <c r="M2" s="37"/>
      <c r="N2" s="37"/>
      <c r="O2" s="37"/>
      <c r="P2" s="37"/>
      <c r="Q2" s="37"/>
      <c r="R2" s="37"/>
      <c r="S2" s="37"/>
      <c r="T2" s="37"/>
      <c r="U2" s="37"/>
      <c r="V2" s="37"/>
      <c r="W2" s="37"/>
      <c r="X2" s="37"/>
      <c r="Y2" s="37"/>
      <c r="Z2" s="37"/>
      <c r="AA2" s="37"/>
      <c r="AB2" s="37"/>
      <c r="AC2" s="37"/>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36" customFormat="1" ht="22.95" customHeight="1" x14ac:dyDescent="0.4">
      <c r="A3" s="38" t="s">
        <v>18</v>
      </c>
      <c r="B3" s="38"/>
      <c r="C3" s="38"/>
      <c r="D3" s="37"/>
      <c r="E3" s="37"/>
      <c r="F3" s="37"/>
      <c r="G3" s="37"/>
      <c r="H3" s="37"/>
      <c r="I3" s="37"/>
      <c r="J3" s="37"/>
      <c r="K3" s="37"/>
      <c r="L3" s="37"/>
      <c r="M3" s="37"/>
      <c r="N3" s="37"/>
      <c r="O3" s="37"/>
      <c r="P3" s="37"/>
      <c r="Q3" s="37"/>
      <c r="R3" s="37"/>
      <c r="S3" s="37"/>
      <c r="T3" s="37"/>
      <c r="U3" s="37"/>
      <c r="V3" s="37"/>
      <c r="W3" s="37"/>
      <c r="X3" s="37"/>
      <c r="Y3" s="37"/>
      <c r="Z3" s="30" t="s">
        <v>35</v>
      </c>
      <c r="AA3" s="54">
        <f ca="1">AVERAGEIF($C$9:$C$57,'E2L 0837 Paper 1 '!$C$9,AA$9:AA$56)</f>
        <v>0</v>
      </c>
      <c r="AB3" s="54">
        <f ca="1">AVERAGEIF($C$9:$C$57,'E2L 0837 Paper 1 '!$C$9,AB$9:AB$56)</f>
        <v>0</v>
      </c>
      <c r="AC3" s="54">
        <f ca="1">AVERAGEIF($C$9:$C$57,'E2L 0837 Paper 1 '!$C$9,AC$9:AC$56)</f>
        <v>0</v>
      </c>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36" customFormat="1" ht="22.95" customHeight="1" x14ac:dyDescent="0.4">
      <c r="A4" s="38" t="s">
        <v>5</v>
      </c>
      <c r="B4" s="38"/>
      <c r="C4" s="38"/>
      <c r="D4" s="37"/>
      <c r="E4" s="37"/>
      <c r="F4" s="37"/>
      <c r="G4" s="37"/>
      <c r="H4" s="37"/>
      <c r="I4" s="37"/>
      <c r="J4" s="37"/>
      <c r="K4" s="37"/>
      <c r="L4" s="37"/>
      <c r="M4" s="37"/>
      <c r="N4" s="37"/>
      <c r="O4" s="37"/>
      <c r="P4" s="37"/>
      <c r="Q4" s="37"/>
      <c r="R4" s="37"/>
      <c r="S4" s="37"/>
      <c r="T4" s="37"/>
      <c r="U4" s="37"/>
      <c r="V4" s="37"/>
      <c r="W4" s="37"/>
      <c r="X4" s="37"/>
      <c r="Y4" s="37"/>
      <c r="Z4" s="37"/>
      <c r="AA4" s="83" t="s">
        <v>28</v>
      </c>
      <c r="AB4" s="83"/>
      <c r="AC4" s="75" t="s">
        <v>17</v>
      </c>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row>
    <row r="5" spans="1:73" s="36" customFormat="1" ht="29.4" customHeight="1" x14ac:dyDescent="0.3">
      <c r="C5" s="55" t="s">
        <v>0</v>
      </c>
      <c r="D5" s="64">
        <v>1</v>
      </c>
      <c r="E5" s="64">
        <v>2</v>
      </c>
      <c r="F5" s="64">
        <v>3</v>
      </c>
      <c r="G5" s="64">
        <v>4</v>
      </c>
      <c r="H5" s="64">
        <v>5</v>
      </c>
      <c r="I5" s="64">
        <v>6</v>
      </c>
      <c r="J5" s="64">
        <v>7</v>
      </c>
      <c r="K5" s="64">
        <v>8</v>
      </c>
      <c r="L5" s="64">
        <v>9</v>
      </c>
      <c r="M5" s="64">
        <v>10</v>
      </c>
      <c r="N5" s="64">
        <v>11</v>
      </c>
      <c r="O5" s="64">
        <v>12</v>
      </c>
      <c r="P5" s="64">
        <v>13</v>
      </c>
      <c r="Q5" s="64">
        <v>14</v>
      </c>
      <c r="R5" s="64">
        <v>15</v>
      </c>
      <c r="S5" s="64">
        <v>16</v>
      </c>
      <c r="T5" s="64">
        <v>17</v>
      </c>
      <c r="U5" s="64">
        <v>18</v>
      </c>
      <c r="V5" s="64">
        <v>19</v>
      </c>
      <c r="W5" s="64">
        <v>20</v>
      </c>
      <c r="X5" s="56"/>
      <c r="Y5" s="56"/>
      <c r="Z5" s="37"/>
      <c r="AA5" s="26" t="s">
        <v>45</v>
      </c>
      <c r="AB5" s="26" t="s">
        <v>46</v>
      </c>
      <c r="AC5" s="76"/>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row>
    <row r="6" spans="1:73" s="36" customFormat="1" ht="29.4" customHeight="1" x14ac:dyDescent="0.3">
      <c r="C6" s="58" t="s">
        <v>28</v>
      </c>
      <c r="D6" s="57" t="s">
        <v>26</v>
      </c>
      <c r="E6" s="57" t="s">
        <v>26</v>
      </c>
      <c r="F6" s="57" t="s">
        <v>27</v>
      </c>
      <c r="G6" s="57" t="s">
        <v>27</v>
      </c>
      <c r="H6" s="57" t="s">
        <v>26</v>
      </c>
      <c r="I6" s="57" t="s">
        <v>27</v>
      </c>
      <c r="J6" s="57" t="s">
        <v>27</v>
      </c>
      <c r="K6" s="57" t="s">
        <v>27</v>
      </c>
      <c r="L6" s="57" t="s">
        <v>27</v>
      </c>
      <c r="M6" s="57" t="s">
        <v>27</v>
      </c>
      <c r="N6" s="57" t="s">
        <v>27</v>
      </c>
      <c r="O6" s="57" t="s">
        <v>27</v>
      </c>
      <c r="P6" s="57" t="s">
        <v>27</v>
      </c>
      <c r="Q6" s="57" t="s">
        <v>27</v>
      </c>
      <c r="R6" s="57" t="s">
        <v>27</v>
      </c>
      <c r="S6" s="57" t="s">
        <v>27</v>
      </c>
      <c r="T6" s="57" t="s">
        <v>27</v>
      </c>
      <c r="U6" s="57" t="s">
        <v>27</v>
      </c>
      <c r="V6" s="57" t="s">
        <v>27</v>
      </c>
      <c r="W6" s="57" t="s">
        <v>27</v>
      </c>
      <c r="X6" s="56"/>
      <c r="Y6" s="56"/>
      <c r="Z6" s="37"/>
      <c r="AA6" s="27" t="s">
        <v>26</v>
      </c>
      <c r="AB6" s="27" t="s">
        <v>27</v>
      </c>
      <c r="AC6" s="59"/>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row>
    <row r="7" spans="1:73" s="36" customFormat="1" ht="29.4" customHeight="1" x14ac:dyDescent="0.3">
      <c r="C7" s="60" t="s">
        <v>1</v>
      </c>
      <c r="D7" s="4">
        <v>1</v>
      </c>
      <c r="E7" s="4">
        <v>1</v>
      </c>
      <c r="F7" s="4">
        <v>1</v>
      </c>
      <c r="G7" s="4">
        <v>1</v>
      </c>
      <c r="H7" s="4">
        <v>1</v>
      </c>
      <c r="I7" s="4">
        <v>1</v>
      </c>
      <c r="J7" s="4">
        <v>1</v>
      </c>
      <c r="K7" s="4">
        <v>1</v>
      </c>
      <c r="L7" s="4">
        <v>1</v>
      </c>
      <c r="M7" s="4">
        <v>1</v>
      </c>
      <c r="N7" s="4">
        <v>1</v>
      </c>
      <c r="O7" s="4">
        <v>1</v>
      </c>
      <c r="P7" s="4">
        <v>1</v>
      </c>
      <c r="Q7" s="4">
        <v>1</v>
      </c>
      <c r="R7" s="4">
        <v>1</v>
      </c>
      <c r="S7" s="4">
        <v>1</v>
      </c>
      <c r="T7" s="4">
        <v>1</v>
      </c>
      <c r="U7" s="4">
        <v>1</v>
      </c>
      <c r="V7" s="4">
        <v>1</v>
      </c>
      <c r="W7" s="4">
        <v>1</v>
      </c>
      <c r="X7" s="56"/>
      <c r="Y7" s="56"/>
      <c r="Z7" s="4" t="s">
        <v>30</v>
      </c>
      <c r="AA7" s="4">
        <f>SUMIFS($D$7:$W$7,$D$6:$W$6,"Lm")</f>
        <v>3</v>
      </c>
      <c r="AB7" s="4">
        <f>SUMIFS($D$7:$W$7,$D$6:$W$6,"Ld")</f>
        <v>17</v>
      </c>
      <c r="AC7" s="4">
        <f>SUM(D7:W7)</f>
        <v>20</v>
      </c>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row>
    <row r="8" spans="1:73" ht="21" x14ac:dyDescent="0.4">
      <c r="A8" s="77" t="s">
        <v>6</v>
      </c>
      <c r="B8" s="78"/>
      <c r="C8" s="65" t="s">
        <v>29</v>
      </c>
      <c r="AD8" s="61"/>
    </row>
    <row r="9" spans="1:73" x14ac:dyDescent="0.3">
      <c r="A9" s="66">
        <f>'E2L 0837 Paper 1 '!A9</f>
        <v>0</v>
      </c>
      <c r="B9" s="66">
        <f>'E2L 0837 Paper 1 '!B9</f>
        <v>0</v>
      </c>
      <c r="C9" s="66">
        <f>'E2L 0837 Paper 1 '!C9</f>
        <v>0</v>
      </c>
      <c r="D9" s="53"/>
      <c r="E9" s="53"/>
      <c r="F9" s="53"/>
      <c r="G9" s="53"/>
      <c r="H9" s="53"/>
      <c r="I9" s="53"/>
      <c r="J9" s="53"/>
      <c r="K9" s="53"/>
      <c r="L9" s="53"/>
      <c r="M9" s="53"/>
      <c r="N9" s="53"/>
      <c r="O9" s="53"/>
      <c r="P9" s="53"/>
      <c r="Q9" s="53"/>
      <c r="R9" s="53"/>
      <c r="S9" s="53"/>
      <c r="T9" s="53"/>
      <c r="U9" s="53"/>
      <c r="V9" s="53"/>
      <c r="W9" s="53"/>
      <c r="X9" s="42" t="str">
        <f>"There are "&amp;$Y9&amp;" items missing marks"</f>
        <v>There are 20 items missing marks</v>
      </c>
      <c r="Y9" s="42">
        <f t="shared" ref="Y9:Y40" si="0">COUNTBLANK(D9:W9)</f>
        <v>20</v>
      </c>
      <c r="Z9" s="3" t="str">
        <f>IF(Y9&lt;20, $X9, " ")</f>
        <v xml:space="preserve"> </v>
      </c>
      <c r="AA9" s="3">
        <f>SUMIFS(D9:W9,$D$6:$W$6,"Lm")</f>
        <v>0</v>
      </c>
      <c r="AB9" s="3">
        <f>SUMIFS(D9:W9,$D$6:$W$6,"Ld")</f>
        <v>0</v>
      </c>
      <c r="AC9" s="64">
        <f>SUM(AA9:AB9)</f>
        <v>0</v>
      </c>
      <c r="AD9" s="61"/>
    </row>
    <row r="10" spans="1:73" x14ac:dyDescent="0.3">
      <c r="A10" s="66">
        <f>'E2L 0837 Paper 1 '!A10</f>
        <v>0</v>
      </c>
      <c r="B10" s="66">
        <f>'E2L 0837 Paper 1 '!B10</f>
        <v>0</v>
      </c>
      <c r="C10" s="66">
        <f>'E2L 0837 Paper 1 '!C10</f>
        <v>0</v>
      </c>
      <c r="D10" s="53"/>
      <c r="E10" s="53"/>
      <c r="F10" s="53"/>
      <c r="G10" s="53"/>
      <c r="H10" s="53"/>
      <c r="I10" s="53"/>
      <c r="J10" s="53"/>
      <c r="K10" s="53"/>
      <c r="L10" s="53"/>
      <c r="M10" s="53"/>
      <c r="N10" s="53"/>
      <c r="O10" s="53"/>
      <c r="P10" s="53"/>
      <c r="Q10" s="53"/>
      <c r="R10" s="53"/>
      <c r="S10" s="53"/>
      <c r="T10" s="53"/>
      <c r="U10" s="53"/>
      <c r="V10" s="53"/>
      <c r="W10" s="53"/>
      <c r="X10" s="42" t="str">
        <f t="shared" ref="X10:X57" si="1">"There are "&amp;$Y10&amp;" items missing marks"</f>
        <v>There are 20 items missing marks</v>
      </c>
      <c r="Y10" s="42">
        <f t="shared" si="0"/>
        <v>20</v>
      </c>
      <c r="Z10" s="3" t="str">
        <f t="shared" ref="Z10:Z57" si="2">IF(Y10&lt;20, $X10, " ")</f>
        <v xml:space="preserve"> </v>
      </c>
      <c r="AA10" s="3">
        <f t="shared" ref="AA10:AA57" si="3">SUMIFS(D10:W10,$D$6:$W$6,"Lm")</f>
        <v>0</v>
      </c>
      <c r="AB10" s="3">
        <f t="shared" ref="AB10:AB57" si="4">SUMIFS(D10:W10,$D$6:$W$6,"Ld")</f>
        <v>0</v>
      </c>
      <c r="AC10" s="64">
        <f t="shared" ref="AC10:AC57" si="5">SUM(AA10:AB10)</f>
        <v>0</v>
      </c>
      <c r="AD10" s="61"/>
    </row>
    <row r="11" spans="1:73" x14ac:dyDescent="0.3">
      <c r="A11" s="66">
        <f>'E2L 0837 Paper 1 '!A11</f>
        <v>0</v>
      </c>
      <c r="B11" s="66">
        <f>'E2L 0837 Paper 1 '!B11</f>
        <v>0</v>
      </c>
      <c r="C11" s="66">
        <f>'E2L 0837 Paper 1 '!C11</f>
        <v>0</v>
      </c>
      <c r="D11" s="33"/>
      <c r="E11" s="33"/>
      <c r="F11" s="33"/>
      <c r="G11" s="33"/>
      <c r="H11" s="33"/>
      <c r="I11" s="33"/>
      <c r="J11" s="33"/>
      <c r="K11" s="33"/>
      <c r="L11" s="33"/>
      <c r="M11" s="33"/>
      <c r="N11" s="33"/>
      <c r="O11" s="33"/>
      <c r="P11" s="33"/>
      <c r="Q11" s="33"/>
      <c r="R11" s="33"/>
      <c r="S11" s="33"/>
      <c r="T11" s="33"/>
      <c r="U11" s="33"/>
      <c r="V11" s="33"/>
      <c r="W11" s="33"/>
      <c r="X11" s="42" t="str">
        <f t="shared" si="1"/>
        <v>There are 20 items missing marks</v>
      </c>
      <c r="Y11" s="42">
        <f t="shared" si="0"/>
        <v>20</v>
      </c>
      <c r="Z11" s="3" t="str">
        <f t="shared" si="2"/>
        <v xml:space="preserve"> </v>
      </c>
      <c r="AA11" s="3">
        <f t="shared" si="3"/>
        <v>0</v>
      </c>
      <c r="AB11" s="3">
        <f t="shared" si="4"/>
        <v>0</v>
      </c>
      <c r="AC11" s="64">
        <f t="shared" si="5"/>
        <v>0</v>
      </c>
      <c r="AD11" s="61"/>
    </row>
    <row r="12" spans="1:73" x14ac:dyDescent="0.3">
      <c r="A12" s="66">
        <f>'E2L 0837 Paper 1 '!A12</f>
        <v>0</v>
      </c>
      <c r="B12" s="66">
        <f>'E2L 0837 Paper 1 '!B12</f>
        <v>0</v>
      </c>
      <c r="C12" s="66">
        <f>'E2L 0837 Paper 1 '!C12</f>
        <v>0</v>
      </c>
      <c r="D12" s="33"/>
      <c r="E12" s="33"/>
      <c r="F12" s="33"/>
      <c r="G12" s="33"/>
      <c r="H12" s="33"/>
      <c r="I12" s="33"/>
      <c r="J12" s="33"/>
      <c r="K12" s="33"/>
      <c r="L12" s="33"/>
      <c r="M12" s="33"/>
      <c r="N12" s="33"/>
      <c r="O12" s="33"/>
      <c r="P12" s="33"/>
      <c r="Q12" s="33"/>
      <c r="R12" s="33"/>
      <c r="S12" s="33"/>
      <c r="T12" s="33"/>
      <c r="U12" s="33"/>
      <c r="V12" s="33"/>
      <c r="W12" s="33"/>
      <c r="X12" s="42" t="str">
        <f t="shared" si="1"/>
        <v>There are 20 items missing marks</v>
      </c>
      <c r="Y12" s="42">
        <f t="shared" si="0"/>
        <v>20</v>
      </c>
      <c r="Z12" s="3" t="str">
        <f t="shared" si="2"/>
        <v xml:space="preserve"> </v>
      </c>
      <c r="AA12" s="3">
        <f t="shared" si="3"/>
        <v>0</v>
      </c>
      <c r="AB12" s="3">
        <f t="shared" si="4"/>
        <v>0</v>
      </c>
      <c r="AC12" s="64">
        <f t="shared" si="5"/>
        <v>0</v>
      </c>
      <c r="AD12" s="61"/>
    </row>
    <row r="13" spans="1:73" x14ac:dyDescent="0.3">
      <c r="A13" s="66">
        <f>'E2L 0837 Paper 1 '!A13</f>
        <v>0</v>
      </c>
      <c r="B13" s="66">
        <f>'E2L 0837 Paper 1 '!B13</f>
        <v>0</v>
      </c>
      <c r="C13" s="66">
        <f>'E2L 0837 Paper 1 '!C13</f>
        <v>0</v>
      </c>
      <c r="D13" s="33"/>
      <c r="E13" s="33"/>
      <c r="F13" s="33"/>
      <c r="G13" s="33"/>
      <c r="H13" s="33"/>
      <c r="I13" s="33"/>
      <c r="J13" s="33"/>
      <c r="K13" s="33"/>
      <c r="L13" s="33"/>
      <c r="M13" s="33"/>
      <c r="N13" s="33"/>
      <c r="O13" s="33"/>
      <c r="P13" s="33"/>
      <c r="Q13" s="33"/>
      <c r="R13" s="33"/>
      <c r="S13" s="33"/>
      <c r="T13" s="33"/>
      <c r="U13" s="33"/>
      <c r="V13" s="33"/>
      <c r="W13" s="33"/>
      <c r="X13" s="42" t="str">
        <f t="shared" si="1"/>
        <v>There are 20 items missing marks</v>
      </c>
      <c r="Y13" s="42">
        <f t="shared" si="0"/>
        <v>20</v>
      </c>
      <c r="Z13" s="3" t="str">
        <f t="shared" si="2"/>
        <v xml:space="preserve"> </v>
      </c>
      <c r="AA13" s="3">
        <f t="shared" si="3"/>
        <v>0</v>
      </c>
      <c r="AB13" s="3">
        <f t="shared" si="4"/>
        <v>0</v>
      </c>
      <c r="AC13" s="64">
        <f t="shared" si="5"/>
        <v>0</v>
      </c>
      <c r="AD13" s="61"/>
    </row>
    <row r="14" spans="1:73" x14ac:dyDescent="0.3">
      <c r="A14" s="66">
        <f>'E2L 0837 Paper 1 '!A14</f>
        <v>0</v>
      </c>
      <c r="B14" s="66">
        <f>'E2L 0837 Paper 1 '!B14</f>
        <v>0</v>
      </c>
      <c r="C14" s="66">
        <f>'E2L 0837 Paper 1 '!C14</f>
        <v>0</v>
      </c>
      <c r="D14" s="33"/>
      <c r="E14" s="33"/>
      <c r="F14" s="33"/>
      <c r="G14" s="33"/>
      <c r="H14" s="33"/>
      <c r="I14" s="33"/>
      <c r="J14" s="33"/>
      <c r="K14" s="33"/>
      <c r="L14" s="33"/>
      <c r="M14" s="33"/>
      <c r="N14" s="33"/>
      <c r="O14" s="33"/>
      <c r="P14" s="33"/>
      <c r="Q14" s="33"/>
      <c r="R14" s="33"/>
      <c r="S14" s="33"/>
      <c r="T14" s="33"/>
      <c r="U14" s="33"/>
      <c r="V14" s="33"/>
      <c r="W14" s="33"/>
      <c r="X14" s="42" t="str">
        <f t="shared" si="1"/>
        <v>There are 20 items missing marks</v>
      </c>
      <c r="Y14" s="42">
        <f t="shared" si="0"/>
        <v>20</v>
      </c>
      <c r="Z14" s="3" t="str">
        <f t="shared" si="2"/>
        <v xml:space="preserve"> </v>
      </c>
      <c r="AA14" s="3">
        <f t="shared" si="3"/>
        <v>0</v>
      </c>
      <c r="AB14" s="3">
        <f t="shared" si="4"/>
        <v>0</v>
      </c>
      <c r="AC14" s="64">
        <f t="shared" si="5"/>
        <v>0</v>
      </c>
      <c r="AD14" s="61"/>
    </row>
    <row r="15" spans="1:73" x14ac:dyDescent="0.3">
      <c r="A15" s="66">
        <f>'E2L 0837 Paper 1 '!A15</f>
        <v>0</v>
      </c>
      <c r="B15" s="66">
        <f>'E2L 0837 Paper 1 '!B15</f>
        <v>0</v>
      </c>
      <c r="C15" s="66">
        <f>'E2L 0837 Paper 1 '!C15</f>
        <v>0</v>
      </c>
      <c r="D15" s="33"/>
      <c r="E15" s="33"/>
      <c r="F15" s="33"/>
      <c r="G15" s="33"/>
      <c r="H15" s="33"/>
      <c r="I15" s="33"/>
      <c r="J15" s="33"/>
      <c r="K15" s="33"/>
      <c r="L15" s="33"/>
      <c r="M15" s="33"/>
      <c r="N15" s="33"/>
      <c r="O15" s="33"/>
      <c r="P15" s="33"/>
      <c r="Q15" s="33"/>
      <c r="R15" s="33"/>
      <c r="S15" s="33"/>
      <c r="T15" s="33"/>
      <c r="U15" s="33"/>
      <c r="V15" s="33"/>
      <c r="W15" s="33"/>
      <c r="X15" s="42" t="str">
        <f t="shared" si="1"/>
        <v>There are 20 items missing marks</v>
      </c>
      <c r="Y15" s="42">
        <f t="shared" si="0"/>
        <v>20</v>
      </c>
      <c r="Z15" s="3" t="str">
        <f t="shared" si="2"/>
        <v xml:space="preserve"> </v>
      </c>
      <c r="AA15" s="3">
        <f t="shared" si="3"/>
        <v>0</v>
      </c>
      <c r="AB15" s="3">
        <f t="shared" si="4"/>
        <v>0</v>
      </c>
      <c r="AC15" s="64">
        <f t="shared" si="5"/>
        <v>0</v>
      </c>
      <c r="AD15" s="61"/>
    </row>
    <row r="16" spans="1:73" x14ac:dyDescent="0.3">
      <c r="A16" s="66">
        <f>'E2L 0837 Paper 1 '!A16</f>
        <v>0</v>
      </c>
      <c r="B16" s="66">
        <f>'E2L 0837 Paper 1 '!B16</f>
        <v>0</v>
      </c>
      <c r="C16" s="66">
        <f>'E2L 0837 Paper 1 '!C16</f>
        <v>0</v>
      </c>
      <c r="D16" s="33"/>
      <c r="E16" s="33"/>
      <c r="F16" s="33"/>
      <c r="G16" s="33"/>
      <c r="H16" s="33"/>
      <c r="I16" s="33"/>
      <c r="J16" s="33"/>
      <c r="K16" s="33"/>
      <c r="L16" s="33"/>
      <c r="M16" s="33"/>
      <c r="N16" s="33"/>
      <c r="O16" s="33"/>
      <c r="P16" s="33"/>
      <c r="Q16" s="33"/>
      <c r="R16" s="33"/>
      <c r="S16" s="33"/>
      <c r="T16" s="33"/>
      <c r="U16" s="33"/>
      <c r="V16" s="33"/>
      <c r="W16" s="33"/>
      <c r="X16" s="42" t="str">
        <f t="shared" si="1"/>
        <v>There are 20 items missing marks</v>
      </c>
      <c r="Y16" s="42">
        <f t="shared" si="0"/>
        <v>20</v>
      </c>
      <c r="Z16" s="3" t="str">
        <f t="shared" si="2"/>
        <v xml:space="preserve"> </v>
      </c>
      <c r="AA16" s="3">
        <f t="shared" si="3"/>
        <v>0</v>
      </c>
      <c r="AB16" s="3">
        <f t="shared" si="4"/>
        <v>0</v>
      </c>
      <c r="AC16" s="64">
        <f t="shared" si="5"/>
        <v>0</v>
      </c>
      <c r="AD16" s="61"/>
    </row>
    <row r="17" spans="1:30" x14ac:dyDescent="0.3">
      <c r="A17" s="66">
        <f>'E2L 0837 Paper 1 '!A17</f>
        <v>0</v>
      </c>
      <c r="B17" s="66">
        <f>'E2L 0837 Paper 1 '!B17</f>
        <v>0</v>
      </c>
      <c r="C17" s="66">
        <f>'E2L 0837 Paper 1 '!C17</f>
        <v>0</v>
      </c>
      <c r="D17" s="33"/>
      <c r="E17" s="33"/>
      <c r="F17" s="33"/>
      <c r="G17" s="33"/>
      <c r="H17" s="33"/>
      <c r="I17" s="33"/>
      <c r="J17" s="33"/>
      <c r="K17" s="33"/>
      <c r="L17" s="33"/>
      <c r="M17" s="33"/>
      <c r="N17" s="33"/>
      <c r="O17" s="33"/>
      <c r="P17" s="33"/>
      <c r="Q17" s="33"/>
      <c r="R17" s="33"/>
      <c r="S17" s="33"/>
      <c r="T17" s="33"/>
      <c r="U17" s="33"/>
      <c r="V17" s="33"/>
      <c r="W17" s="33"/>
      <c r="X17" s="42" t="str">
        <f t="shared" si="1"/>
        <v>There are 20 items missing marks</v>
      </c>
      <c r="Y17" s="42">
        <f t="shared" si="0"/>
        <v>20</v>
      </c>
      <c r="Z17" s="3" t="str">
        <f t="shared" si="2"/>
        <v xml:space="preserve"> </v>
      </c>
      <c r="AA17" s="3">
        <f t="shared" si="3"/>
        <v>0</v>
      </c>
      <c r="AB17" s="3">
        <f t="shared" si="4"/>
        <v>0</v>
      </c>
      <c r="AC17" s="64">
        <f t="shared" si="5"/>
        <v>0</v>
      </c>
      <c r="AD17" s="61"/>
    </row>
    <row r="18" spans="1:30" x14ac:dyDescent="0.3">
      <c r="A18" s="66">
        <f>'E2L 0837 Paper 1 '!A18</f>
        <v>0</v>
      </c>
      <c r="B18" s="66">
        <f>'E2L 0837 Paper 1 '!B18</f>
        <v>0</v>
      </c>
      <c r="C18" s="66">
        <f>'E2L 0837 Paper 1 '!C18</f>
        <v>0</v>
      </c>
      <c r="D18" s="33"/>
      <c r="E18" s="33"/>
      <c r="F18" s="33"/>
      <c r="G18" s="33"/>
      <c r="H18" s="33"/>
      <c r="I18" s="33"/>
      <c r="J18" s="33"/>
      <c r="K18" s="33"/>
      <c r="L18" s="33"/>
      <c r="M18" s="33"/>
      <c r="N18" s="33"/>
      <c r="O18" s="33"/>
      <c r="P18" s="33"/>
      <c r="Q18" s="33"/>
      <c r="R18" s="33"/>
      <c r="S18" s="33"/>
      <c r="T18" s="33"/>
      <c r="U18" s="33"/>
      <c r="V18" s="33"/>
      <c r="W18" s="33"/>
      <c r="X18" s="42" t="str">
        <f t="shared" si="1"/>
        <v>There are 20 items missing marks</v>
      </c>
      <c r="Y18" s="42">
        <f t="shared" si="0"/>
        <v>20</v>
      </c>
      <c r="Z18" s="3" t="str">
        <f t="shared" si="2"/>
        <v xml:space="preserve"> </v>
      </c>
      <c r="AA18" s="3">
        <f t="shared" si="3"/>
        <v>0</v>
      </c>
      <c r="AB18" s="3">
        <f t="shared" si="4"/>
        <v>0</v>
      </c>
      <c r="AC18" s="64">
        <f t="shared" si="5"/>
        <v>0</v>
      </c>
      <c r="AD18" s="61"/>
    </row>
    <row r="19" spans="1:30" x14ac:dyDescent="0.3">
      <c r="A19" s="66">
        <f>'E2L 0837 Paper 1 '!A19</f>
        <v>0</v>
      </c>
      <c r="B19" s="66">
        <f>'E2L 0837 Paper 1 '!B19</f>
        <v>0</v>
      </c>
      <c r="C19" s="66">
        <f>'E2L 0837 Paper 1 '!C19</f>
        <v>0</v>
      </c>
      <c r="D19" s="33"/>
      <c r="E19" s="33"/>
      <c r="F19" s="33"/>
      <c r="G19" s="33"/>
      <c r="H19" s="33"/>
      <c r="I19" s="33"/>
      <c r="J19" s="33"/>
      <c r="K19" s="33"/>
      <c r="L19" s="33"/>
      <c r="M19" s="33"/>
      <c r="N19" s="33"/>
      <c r="O19" s="33"/>
      <c r="P19" s="33"/>
      <c r="Q19" s="33"/>
      <c r="R19" s="33"/>
      <c r="S19" s="33"/>
      <c r="T19" s="33"/>
      <c r="U19" s="33"/>
      <c r="V19" s="33"/>
      <c r="W19" s="33"/>
      <c r="X19" s="42" t="str">
        <f t="shared" si="1"/>
        <v>There are 20 items missing marks</v>
      </c>
      <c r="Y19" s="42">
        <f t="shared" si="0"/>
        <v>20</v>
      </c>
      <c r="Z19" s="3" t="str">
        <f t="shared" si="2"/>
        <v xml:space="preserve"> </v>
      </c>
      <c r="AA19" s="3">
        <f t="shared" si="3"/>
        <v>0</v>
      </c>
      <c r="AB19" s="3">
        <f t="shared" si="4"/>
        <v>0</v>
      </c>
      <c r="AC19" s="64">
        <f t="shared" si="5"/>
        <v>0</v>
      </c>
    </row>
    <row r="20" spans="1:30" x14ac:dyDescent="0.3">
      <c r="A20" s="66">
        <f>'E2L 0837 Paper 1 '!A20</f>
        <v>0</v>
      </c>
      <c r="B20" s="66">
        <f>'E2L 0837 Paper 1 '!B20</f>
        <v>0</v>
      </c>
      <c r="C20" s="66">
        <f>'E2L 0837 Paper 1 '!C20</f>
        <v>0</v>
      </c>
      <c r="D20" s="33"/>
      <c r="E20" s="33"/>
      <c r="F20" s="33"/>
      <c r="G20" s="33"/>
      <c r="H20" s="33"/>
      <c r="I20" s="33"/>
      <c r="J20" s="33"/>
      <c r="K20" s="33"/>
      <c r="L20" s="33"/>
      <c r="M20" s="33"/>
      <c r="N20" s="33"/>
      <c r="O20" s="33"/>
      <c r="P20" s="33"/>
      <c r="Q20" s="33"/>
      <c r="R20" s="33"/>
      <c r="S20" s="33"/>
      <c r="T20" s="33"/>
      <c r="U20" s="33"/>
      <c r="V20" s="33"/>
      <c r="W20" s="33"/>
      <c r="X20" s="42" t="str">
        <f t="shared" si="1"/>
        <v>There are 20 items missing marks</v>
      </c>
      <c r="Y20" s="42">
        <f t="shared" si="0"/>
        <v>20</v>
      </c>
      <c r="Z20" s="3" t="str">
        <f t="shared" si="2"/>
        <v xml:space="preserve"> </v>
      </c>
      <c r="AA20" s="3">
        <f t="shared" si="3"/>
        <v>0</v>
      </c>
      <c r="AB20" s="3">
        <f t="shared" si="4"/>
        <v>0</v>
      </c>
      <c r="AC20" s="64">
        <f t="shared" si="5"/>
        <v>0</v>
      </c>
    </row>
    <row r="21" spans="1:30" x14ac:dyDescent="0.3">
      <c r="A21" s="66">
        <f>'E2L 0837 Paper 1 '!A21</f>
        <v>0</v>
      </c>
      <c r="B21" s="66">
        <f>'E2L 0837 Paper 1 '!B21</f>
        <v>0</v>
      </c>
      <c r="C21" s="66">
        <f>'E2L 0837 Paper 1 '!C21</f>
        <v>0</v>
      </c>
      <c r="D21" s="33"/>
      <c r="E21" s="33"/>
      <c r="F21" s="33"/>
      <c r="G21" s="33"/>
      <c r="H21" s="33"/>
      <c r="I21" s="33"/>
      <c r="J21" s="33"/>
      <c r="K21" s="33"/>
      <c r="L21" s="33"/>
      <c r="M21" s="33"/>
      <c r="N21" s="33"/>
      <c r="O21" s="33"/>
      <c r="P21" s="33"/>
      <c r="Q21" s="33"/>
      <c r="R21" s="33"/>
      <c r="S21" s="33"/>
      <c r="T21" s="33"/>
      <c r="U21" s="33"/>
      <c r="V21" s="33"/>
      <c r="W21" s="33"/>
      <c r="X21" s="42" t="str">
        <f t="shared" si="1"/>
        <v>There are 20 items missing marks</v>
      </c>
      <c r="Y21" s="42">
        <f t="shared" si="0"/>
        <v>20</v>
      </c>
      <c r="Z21" s="3" t="str">
        <f t="shared" si="2"/>
        <v xml:space="preserve"> </v>
      </c>
      <c r="AA21" s="3">
        <f t="shared" si="3"/>
        <v>0</v>
      </c>
      <c r="AB21" s="3">
        <f t="shared" si="4"/>
        <v>0</v>
      </c>
      <c r="AC21" s="64">
        <f t="shared" si="5"/>
        <v>0</v>
      </c>
    </row>
    <row r="22" spans="1:30" x14ac:dyDescent="0.3">
      <c r="A22" s="66">
        <f>'E2L 0837 Paper 1 '!A22</f>
        <v>0</v>
      </c>
      <c r="B22" s="66">
        <f>'E2L 0837 Paper 1 '!B22</f>
        <v>0</v>
      </c>
      <c r="C22" s="66">
        <f>'E2L 0837 Paper 1 '!C22</f>
        <v>0</v>
      </c>
      <c r="D22" s="33"/>
      <c r="E22" s="33"/>
      <c r="F22" s="33"/>
      <c r="G22" s="33"/>
      <c r="H22" s="33"/>
      <c r="I22" s="33"/>
      <c r="J22" s="33"/>
      <c r="K22" s="33"/>
      <c r="L22" s="33"/>
      <c r="M22" s="33"/>
      <c r="N22" s="33"/>
      <c r="O22" s="33"/>
      <c r="P22" s="33"/>
      <c r="Q22" s="33"/>
      <c r="R22" s="33"/>
      <c r="S22" s="33"/>
      <c r="T22" s="33"/>
      <c r="U22" s="33"/>
      <c r="V22" s="33"/>
      <c r="W22" s="33"/>
      <c r="X22" s="42" t="str">
        <f t="shared" si="1"/>
        <v>There are 20 items missing marks</v>
      </c>
      <c r="Y22" s="42">
        <f t="shared" si="0"/>
        <v>20</v>
      </c>
      <c r="Z22" s="3" t="str">
        <f t="shared" si="2"/>
        <v xml:space="preserve"> </v>
      </c>
      <c r="AA22" s="3">
        <f t="shared" si="3"/>
        <v>0</v>
      </c>
      <c r="AB22" s="3">
        <f t="shared" si="4"/>
        <v>0</v>
      </c>
      <c r="AC22" s="64">
        <f t="shared" si="5"/>
        <v>0</v>
      </c>
    </row>
    <row r="23" spans="1:30" x14ac:dyDescent="0.3">
      <c r="A23" s="66">
        <f>'E2L 0837 Paper 1 '!A23</f>
        <v>0</v>
      </c>
      <c r="B23" s="66">
        <f>'E2L 0837 Paper 1 '!B23</f>
        <v>0</v>
      </c>
      <c r="C23" s="66">
        <f>'E2L 0837 Paper 1 '!C23</f>
        <v>0</v>
      </c>
      <c r="D23" s="33"/>
      <c r="E23" s="33"/>
      <c r="F23" s="33"/>
      <c r="G23" s="33"/>
      <c r="H23" s="33"/>
      <c r="I23" s="33"/>
      <c r="J23" s="33"/>
      <c r="K23" s="33"/>
      <c r="L23" s="33"/>
      <c r="M23" s="33"/>
      <c r="N23" s="33"/>
      <c r="O23" s="33"/>
      <c r="P23" s="33"/>
      <c r="Q23" s="33"/>
      <c r="R23" s="33"/>
      <c r="S23" s="33"/>
      <c r="T23" s="33"/>
      <c r="U23" s="33"/>
      <c r="V23" s="33"/>
      <c r="W23" s="33"/>
      <c r="X23" s="42" t="str">
        <f t="shared" si="1"/>
        <v>There are 20 items missing marks</v>
      </c>
      <c r="Y23" s="42">
        <f t="shared" si="0"/>
        <v>20</v>
      </c>
      <c r="Z23" s="3" t="str">
        <f t="shared" si="2"/>
        <v xml:space="preserve"> </v>
      </c>
      <c r="AA23" s="3">
        <f t="shared" si="3"/>
        <v>0</v>
      </c>
      <c r="AB23" s="3">
        <f t="shared" si="4"/>
        <v>0</v>
      </c>
      <c r="AC23" s="64">
        <f t="shared" si="5"/>
        <v>0</v>
      </c>
    </row>
    <row r="24" spans="1:30" x14ac:dyDescent="0.3">
      <c r="A24" s="66">
        <f>'E2L 0837 Paper 1 '!A24</f>
        <v>0</v>
      </c>
      <c r="B24" s="66">
        <f>'E2L 0837 Paper 1 '!B24</f>
        <v>0</v>
      </c>
      <c r="C24" s="66">
        <f>'E2L 0837 Paper 1 '!C24</f>
        <v>0</v>
      </c>
      <c r="D24" s="33"/>
      <c r="E24" s="33"/>
      <c r="F24" s="33"/>
      <c r="G24" s="33"/>
      <c r="H24" s="33"/>
      <c r="I24" s="33"/>
      <c r="J24" s="33"/>
      <c r="K24" s="33"/>
      <c r="L24" s="33"/>
      <c r="M24" s="33"/>
      <c r="N24" s="33"/>
      <c r="O24" s="33"/>
      <c r="P24" s="33"/>
      <c r="Q24" s="33"/>
      <c r="R24" s="33"/>
      <c r="S24" s="33"/>
      <c r="T24" s="33"/>
      <c r="U24" s="33"/>
      <c r="V24" s="33"/>
      <c r="W24" s="33"/>
      <c r="X24" s="42" t="str">
        <f t="shared" si="1"/>
        <v>There are 20 items missing marks</v>
      </c>
      <c r="Y24" s="42">
        <f t="shared" si="0"/>
        <v>20</v>
      </c>
      <c r="Z24" s="3" t="str">
        <f t="shared" si="2"/>
        <v xml:space="preserve"> </v>
      </c>
      <c r="AA24" s="3">
        <f t="shared" si="3"/>
        <v>0</v>
      </c>
      <c r="AB24" s="3">
        <f t="shared" si="4"/>
        <v>0</v>
      </c>
      <c r="AC24" s="64">
        <f t="shared" si="5"/>
        <v>0</v>
      </c>
    </row>
    <row r="25" spans="1:30" x14ac:dyDescent="0.3">
      <c r="A25" s="66">
        <f>'E2L 0837 Paper 1 '!A25</f>
        <v>0</v>
      </c>
      <c r="B25" s="66">
        <f>'E2L 0837 Paper 1 '!B25</f>
        <v>0</v>
      </c>
      <c r="C25" s="66">
        <f>'E2L 0837 Paper 1 '!C25</f>
        <v>0</v>
      </c>
      <c r="D25" s="33"/>
      <c r="E25" s="33"/>
      <c r="F25" s="33"/>
      <c r="G25" s="33"/>
      <c r="H25" s="33"/>
      <c r="I25" s="33"/>
      <c r="J25" s="33"/>
      <c r="K25" s="33"/>
      <c r="L25" s="33"/>
      <c r="M25" s="33"/>
      <c r="N25" s="33"/>
      <c r="O25" s="33"/>
      <c r="P25" s="33"/>
      <c r="Q25" s="33"/>
      <c r="R25" s="33"/>
      <c r="S25" s="33"/>
      <c r="T25" s="33"/>
      <c r="U25" s="33"/>
      <c r="V25" s="33"/>
      <c r="W25" s="33"/>
      <c r="X25" s="42" t="str">
        <f t="shared" si="1"/>
        <v>There are 20 items missing marks</v>
      </c>
      <c r="Y25" s="42">
        <f t="shared" si="0"/>
        <v>20</v>
      </c>
      <c r="Z25" s="3" t="str">
        <f t="shared" si="2"/>
        <v xml:space="preserve"> </v>
      </c>
      <c r="AA25" s="3">
        <f t="shared" si="3"/>
        <v>0</v>
      </c>
      <c r="AB25" s="3">
        <f t="shared" si="4"/>
        <v>0</v>
      </c>
      <c r="AC25" s="64">
        <f t="shared" si="5"/>
        <v>0</v>
      </c>
    </row>
    <row r="26" spans="1:30" x14ac:dyDescent="0.3">
      <c r="A26" s="66">
        <f>'E2L 0837 Paper 1 '!A26</f>
        <v>0</v>
      </c>
      <c r="B26" s="66">
        <f>'E2L 0837 Paper 1 '!B26</f>
        <v>0</v>
      </c>
      <c r="C26" s="66">
        <f>'E2L 0837 Paper 1 '!C26</f>
        <v>0</v>
      </c>
      <c r="D26" s="33"/>
      <c r="E26" s="33"/>
      <c r="F26" s="33"/>
      <c r="G26" s="33"/>
      <c r="H26" s="33"/>
      <c r="I26" s="33"/>
      <c r="J26" s="33"/>
      <c r="K26" s="33"/>
      <c r="L26" s="33"/>
      <c r="M26" s="33"/>
      <c r="N26" s="33"/>
      <c r="O26" s="33"/>
      <c r="P26" s="33"/>
      <c r="Q26" s="33"/>
      <c r="R26" s="33"/>
      <c r="S26" s="33"/>
      <c r="T26" s="33"/>
      <c r="U26" s="33"/>
      <c r="V26" s="33"/>
      <c r="W26" s="33"/>
      <c r="X26" s="42" t="str">
        <f t="shared" si="1"/>
        <v>There are 20 items missing marks</v>
      </c>
      <c r="Y26" s="42">
        <f t="shared" si="0"/>
        <v>20</v>
      </c>
      <c r="Z26" s="3" t="str">
        <f t="shared" si="2"/>
        <v xml:space="preserve"> </v>
      </c>
      <c r="AA26" s="3">
        <f t="shared" si="3"/>
        <v>0</v>
      </c>
      <c r="AB26" s="3">
        <f t="shared" si="4"/>
        <v>0</v>
      </c>
      <c r="AC26" s="64">
        <f t="shared" si="5"/>
        <v>0</v>
      </c>
    </row>
    <row r="27" spans="1:30" x14ac:dyDescent="0.3">
      <c r="A27" s="66">
        <f>'E2L 0837 Paper 1 '!A27</f>
        <v>0</v>
      </c>
      <c r="B27" s="66">
        <f>'E2L 0837 Paper 1 '!B27</f>
        <v>0</v>
      </c>
      <c r="C27" s="66">
        <f>'E2L 0837 Paper 1 '!C27</f>
        <v>0</v>
      </c>
      <c r="D27" s="33"/>
      <c r="E27" s="33"/>
      <c r="F27" s="33"/>
      <c r="G27" s="33"/>
      <c r="H27" s="33"/>
      <c r="I27" s="33"/>
      <c r="J27" s="33"/>
      <c r="K27" s="33"/>
      <c r="L27" s="33"/>
      <c r="M27" s="33"/>
      <c r="N27" s="33"/>
      <c r="O27" s="33"/>
      <c r="P27" s="33"/>
      <c r="Q27" s="33"/>
      <c r="R27" s="33"/>
      <c r="S27" s="33"/>
      <c r="T27" s="33"/>
      <c r="U27" s="33"/>
      <c r="V27" s="33"/>
      <c r="W27" s="33"/>
      <c r="X27" s="42" t="str">
        <f t="shared" si="1"/>
        <v>There are 20 items missing marks</v>
      </c>
      <c r="Y27" s="42">
        <f t="shared" si="0"/>
        <v>20</v>
      </c>
      <c r="Z27" s="3" t="str">
        <f t="shared" si="2"/>
        <v xml:space="preserve"> </v>
      </c>
      <c r="AA27" s="3">
        <f t="shared" si="3"/>
        <v>0</v>
      </c>
      <c r="AB27" s="3">
        <f t="shared" si="4"/>
        <v>0</v>
      </c>
      <c r="AC27" s="64">
        <f t="shared" si="5"/>
        <v>0</v>
      </c>
    </row>
    <row r="28" spans="1:30" x14ac:dyDescent="0.3">
      <c r="A28" s="66">
        <f>'E2L 0837 Paper 1 '!A28</f>
        <v>0</v>
      </c>
      <c r="B28" s="66">
        <f>'E2L 0837 Paper 1 '!B28</f>
        <v>0</v>
      </c>
      <c r="C28" s="66">
        <f>'E2L 0837 Paper 1 '!C28</f>
        <v>0</v>
      </c>
      <c r="D28" s="33"/>
      <c r="E28" s="33"/>
      <c r="F28" s="33"/>
      <c r="G28" s="33"/>
      <c r="H28" s="33"/>
      <c r="I28" s="33"/>
      <c r="J28" s="33"/>
      <c r="K28" s="33"/>
      <c r="L28" s="33"/>
      <c r="M28" s="33"/>
      <c r="N28" s="33"/>
      <c r="O28" s="33"/>
      <c r="P28" s="33"/>
      <c r="Q28" s="33"/>
      <c r="R28" s="33"/>
      <c r="S28" s="33"/>
      <c r="T28" s="33"/>
      <c r="U28" s="33"/>
      <c r="V28" s="33"/>
      <c r="W28" s="33"/>
      <c r="X28" s="42" t="str">
        <f t="shared" si="1"/>
        <v>There are 20 items missing marks</v>
      </c>
      <c r="Y28" s="42">
        <f t="shared" si="0"/>
        <v>20</v>
      </c>
      <c r="Z28" s="3" t="str">
        <f t="shared" si="2"/>
        <v xml:space="preserve"> </v>
      </c>
      <c r="AA28" s="3">
        <f t="shared" si="3"/>
        <v>0</v>
      </c>
      <c r="AB28" s="3">
        <f t="shared" si="4"/>
        <v>0</v>
      </c>
      <c r="AC28" s="64">
        <f t="shared" si="5"/>
        <v>0</v>
      </c>
    </row>
    <row r="29" spans="1:30" x14ac:dyDescent="0.3">
      <c r="A29" s="66">
        <f>'E2L 0837 Paper 1 '!A29</f>
        <v>0</v>
      </c>
      <c r="B29" s="66">
        <f>'E2L 0837 Paper 1 '!B29</f>
        <v>0</v>
      </c>
      <c r="C29" s="66">
        <f>'E2L 0837 Paper 1 '!C29</f>
        <v>0</v>
      </c>
      <c r="D29" s="33"/>
      <c r="E29" s="33"/>
      <c r="F29" s="33"/>
      <c r="G29" s="33"/>
      <c r="H29" s="33"/>
      <c r="I29" s="33"/>
      <c r="J29" s="33"/>
      <c r="K29" s="33"/>
      <c r="L29" s="33"/>
      <c r="M29" s="33"/>
      <c r="N29" s="33"/>
      <c r="O29" s="33"/>
      <c r="P29" s="33"/>
      <c r="Q29" s="33"/>
      <c r="R29" s="33"/>
      <c r="S29" s="33"/>
      <c r="T29" s="33"/>
      <c r="U29" s="33"/>
      <c r="V29" s="33"/>
      <c r="W29" s="33"/>
      <c r="X29" s="42" t="str">
        <f t="shared" si="1"/>
        <v>There are 20 items missing marks</v>
      </c>
      <c r="Y29" s="42">
        <f t="shared" si="0"/>
        <v>20</v>
      </c>
      <c r="Z29" s="3" t="str">
        <f t="shared" si="2"/>
        <v xml:space="preserve"> </v>
      </c>
      <c r="AA29" s="3">
        <f t="shared" si="3"/>
        <v>0</v>
      </c>
      <c r="AB29" s="3">
        <f t="shared" si="4"/>
        <v>0</v>
      </c>
      <c r="AC29" s="64">
        <f t="shared" si="5"/>
        <v>0</v>
      </c>
    </row>
    <row r="30" spans="1:30" x14ac:dyDescent="0.3">
      <c r="A30" s="66">
        <f>'E2L 0837 Paper 1 '!A30</f>
        <v>0</v>
      </c>
      <c r="B30" s="66">
        <f>'E2L 0837 Paper 1 '!B30</f>
        <v>0</v>
      </c>
      <c r="C30" s="66">
        <f>'E2L 0837 Paper 1 '!C30</f>
        <v>0</v>
      </c>
      <c r="D30" s="33"/>
      <c r="E30" s="33"/>
      <c r="F30" s="33"/>
      <c r="G30" s="33"/>
      <c r="H30" s="33"/>
      <c r="I30" s="33"/>
      <c r="J30" s="33"/>
      <c r="K30" s="33"/>
      <c r="L30" s="33"/>
      <c r="M30" s="33"/>
      <c r="N30" s="33"/>
      <c r="O30" s="33"/>
      <c r="P30" s="33"/>
      <c r="Q30" s="33"/>
      <c r="R30" s="33"/>
      <c r="S30" s="33"/>
      <c r="T30" s="33"/>
      <c r="U30" s="33"/>
      <c r="V30" s="33"/>
      <c r="W30" s="33"/>
      <c r="X30" s="42" t="str">
        <f t="shared" si="1"/>
        <v>There are 20 items missing marks</v>
      </c>
      <c r="Y30" s="42">
        <f t="shared" si="0"/>
        <v>20</v>
      </c>
      <c r="Z30" s="3" t="str">
        <f t="shared" si="2"/>
        <v xml:space="preserve"> </v>
      </c>
      <c r="AA30" s="3">
        <f t="shared" si="3"/>
        <v>0</v>
      </c>
      <c r="AB30" s="3">
        <f t="shared" si="4"/>
        <v>0</v>
      </c>
      <c r="AC30" s="64">
        <f t="shared" si="5"/>
        <v>0</v>
      </c>
    </row>
    <row r="31" spans="1:30" x14ac:dyDescent="0.3">
      <c r="A31" s="66">
        <f>'E2L 0837 Paper 1 '!A31</f>
        <v>0</v>
      </c>
      <c r="B31" s="66">
        <f>'E2L 0837 Paper 1 '!B31</f>
        <v>0</v>
      </c>
      <c r="C31" s="66">
        <f>'E2L 0837 Paper 1 '!C31</f>
        <v>0</v>
      </c>
      <c r="D31" s="33"/>
      <c r="E31" s="33"/>
      <c r="F31" s="33"/>
      <c r="G31" s="33"/>
      <c r="H31" s="33"/>
      <c r="I31" s="33"/>
      <c r="J31" s="33"/>
      <c r="K31" s="33"/>
      <c r="L31" s="33"/>
      <c r="M31" s="33"/>
      <c r="N31" s="33"/>
      <c r="O31" s="33"/>
      <c r="P31" s="33"/>
      <c r="Q31" s="33"/>
      <c r="R31" s="33"/>
      <c r="S31" s="33"/>
      <c r="T31" s="33"/>
      <c r="U31" s="33"/>
      <c r="V31" s="33"/>
      <c r="W31" s="33"/>
      <c r="X31" s="42" t="str">
        <f t="shared" si="1"/>
        <v>There are 20 items missing marks</v>
      </c>
      <c r="Y31" s="42">
        <f t="shared" si="0"/>
        <v>20</v>
      </c>
      <c r="Z31" s="3" t="str">
        <f t="shared" si="2"/>
        <v xml:space="preserve"> </v>
      </c>
      <c r="AA31" s="3">
        <f t="shared" si="3"/>
        <v>0</v>
      </c>
      <c r="AB31" s="3">
        <f t="shared" si="4"/>
        <v>0</v>
      </c>
      <c r="AC31" s="64">
        <f t="shared" si="5"/>
        <v>0</v>
      </c>
    </row>
    <row r="32" spans="1:30" x14ac:dyDescent="0.3">
      <c r="A32" s="66">
        <f>'E2L 0837 Paper 1 '!A32</f>
        <v>0</v>
      </c>
      <c r="B32" s="66">
        <f>'E2L 0837 Paper 1 '!B32</f>
        <v>0</v>
      </c>
      <c r="C32" s="66">
        <f>'E2L 0837 Paper 1 '!C32</f>
        <v>0</v>
      </c>
      <c r="D32" s="33"/>
      <c r="E32" s="33"/>
      <c r="F32" s="33"/>
      <c r="G32" s="33"/>
      <c r="H32" s="33"/>
      <c r="I32" s="33"/>
      <c r="J32" s="33"/>
      <c r="K32" s="33"/>
      <c r="L32" s="33"/>
      <c r="M32" s="33"/>
      <c r="N32" s="33"/>
      <c r="O32" s="33"/>
      <c r="P32" s="33"/>
      <c r="Q32" s="33"/>
      <c r="R32" s="33"/>
      <c r="S32" s="33"/>
      <c r="T32" s="33"/>
      <c r="U32" s="33"/>
      <c r="V32" s="33"/>
      <c r="W32" s="33"/>
      <c r="X32" s="42" t="str">
        <f t="shared" si="1"/>
        <v>There are 20 items missing marks</v>
      </c>
      <c r="Y32" s="42">
        <f t="shared" si="0"/>
        <v>20</v>
      </c>
      <c r="Z32" s="3" t="str">
        <f t="shared" si="2"/>
        <v xml:space="preserve"> </v>
      </c>
      <c r="AA32" s="3">
        <f t="shared" si="3"/>
        <v>0</v>
      </c>
      <c r="AB32" s="3">
        <f t="shared" si="4"/>
        <v>0</v>
      </c>
      <c r="AC32" s="64">
        <f t="shared" si="5"/>
        <v>0</v>
      </c>
    </row>
    <row r="33" spans="1:29" x14ac:dyDescent="0.3">
      <c r="A33" s="66">
        <f>'E2L 0837 Paper 1 '!A33</f>
        <v>0</v>
      </c>
      <c r="B33" s="66">
        <f>'E2L 0837 Paper 1 '!B33</f>
        <v>0</v>
      </c>
      <c r="C33" s="66">
        <f>'E2L 0837 Paper 1 '!C33</f>
        <v>0</v>
      </c>
      <c r="D33" s="33"/>
      <c r="E33" s="33"/>
      <c r="F33" s="33"/>
      <c r="G33" s="33"/>
      <c r="H33" s="33"/>
      <c r="I33" s="33"/>
      <c r="J33" s="33"/>
      <c r="K33" s="33"/>
      <c r="L33" s="33"/>
      <c r="M33" s="33"/>
      <c r="N33" s="33"/>
      <c r="O33" s="33"/>
      <c r="P33" s="33"/>
      <c r="Q33" s="33"/>
      <c r="R33" s="33"/>
      <c r="S33" s="33"/>
      <c r="T33" s="33"/>
      <c r="U33" s="33"/>
      <c r="V33" s="33"/>
      <c r="W33" s="33"/>
      <c r="X33" s="42" t="str">
        <f t="shared" si="1"/>
        <v>There are 20 items missing marks</v>
      </c>
      <c r="Y33" s="42">
        <f t="shared" si="0"/>
        <v>20</v>
      </c>
      <c r="Z33" s="3" t="str">
        <f t="shared" si="2"/>
        <v xml:space="preserve"> </v>
      </c>
      <c r="AA33" s="3">
        <f t="shared" si="3"/>
        <v>0</v>
      </c>
      <c r="AB33" s="3">
        <f t="shared" si="4"/>
        <v>0</v>
      </c>
      <c r="AC33" s="64">
        <f t="shared" si="5"/>
        <v>0</v>
      </c>
    </row>
    <row r="34" spans="1:29" x14ac:dyDescent="0.3">
      <c r="A34" s="66">
        <f>'E2L 0837 Paper 1 '!A34</f>
        <v>0</v>
      </c>
      <c r="B34" s="66">
        <f>'E2L 0837 Paper 1 '!B34</f>
        <v>0</v>
      </c>
      <c r="C34" s="66">
        <f>'E2L 0837 Paper 1 '!C34</f>
        <v>0</v>
      </c>
      <c r="D34" s="33"/>
      <c r="E34" s="33"/>
      <c r="F34" s="33"/>
      <c r="G34" s="33"/>
      <c r="H34" s="33"/>
      <c r="I34" s="33"/>
      <c r="J34" s="33"/>
      <c r="K34" s="33"/>
      <c r="L34" s="33"/>
      <c r="M34" s="33"/>
      <c r="N34" s="33"/>
      <c r="O34" s="33"/>
      <c r="P34" s="33"/>
      <c r="Q34" s="33"/>
      <c r="R34" s="33"/>
      <c r="S34" s="33"/>
      <c r="T34" s="33"/>
      <c r="U34" s="33"/>
      <c r="V34" s="33"/>
      <c r="W34" s="33"/>
      <c r="X34" s="42" t="str">
        <f t="shared" si="1"/>
        <v>There are 20 items missing marks</v>
      </c>
      <c r="Y34" s="42">
        <f t="shared" si="0"/>
        <v>20</v>
      </c>
      <c r="Z34" s="3" t="str">
        <f t="shared" si="2"/>
        <v xml:space="preserve"> </v>
      </c>
      <c r="AA34" s="3">
        <f t="shared" si="3"/>
        <v>0</v>
      </c>
      <c r="AB34" s="3">
        <f t="shared" si="4"/>
        <v>0</v>
      </c>
      <c r="AC34" s="64">
        <f t="shared" si="5"/>
        <v>0</v>
      </c>
    </row>
    <row r="35" spans="1:29" x14ac:dyDescent="0.3">
      <c r="A35" s="66">
        <f>'E2L 0837 Paper 1 '!A35</f>
        <v>0</v>
      </c>
      <c r="B35" s="66">
        <f>'E2L 0837 Paper 1 '!B35</f>
        <v>0</v>
      </c>
      <c r="C35" s="66">
        <f>'E2L 0837 Paper 1 '!C35</f>
        <v>0</v>
      </c>
      <c r="D35" s="33"/>
      <c r="E35" s="33"/>
      <c r="F35" s="33"/>
      <c r="G35" s="33"/>
      <c r="H35" s="33"/>
      <c r="I35" s="33"/>
      <c r="J35" s="33"/>
      <c r="K35" s="33"/>
      <c r="L35" s="33"/>
      <c r="M35" s="33"/>
      <c r="N35" s="33"/>
      <c r="O35" s="33"/>
      <c r="P35" s="33"/>
      <c r="Q35" s="33"/>
      <c r="R35" s="33"/>
      <c r="S35" s="33"/>
      <c r="T35" s="33"/>
      <c r="U35" s="33"/>
      <c r="V35" s="33"/>
      <c r="W35" s="33"/>
      <c r="X35" s="42" t="str">
        <f t="shared" si="1"/>
        <v>There are 20 items missing marks</v>
      </c>
      <c r="Y35" s="42">
        <f t="shared" si="0"/>
        <v>20</v>
      </c>
      <c r="Z35" s="3" t="str">
        <f t="shared" si="2"/>
        <v xml:space="preserve"> </v>
      </c>
      <c r="AA35" s="3">
        <f t="shared" si="3"/>
        <v>0</v>
      </c>
      <c r="AB35" s="3">
        <f t="shared" si="4"/>
        <v>0</v>
      </c>
      <c r="AC35" s="64">
        <f t="shared" si="5"/>
        <v>0</v>
      </c>
    </row>
    <row r="36" spans="1:29" x14ac:dyDescent="0.3">
      <c r="A36" s="66">
        <f>'E2L 0837 Paper 1 '!A36</f>
        <v>0</v>
      </c>
      <c r="B36" s="66">
        <f>'E2L 0837 Paper 1 '!B36</f>
        <v>0</v>
      </c>
      <c r="C36" s="66">
        <f>'E2L 0837 Paper 1 '!C36</f>
        <v>0</v>
      </c>
      <c r="D36" s="33"/>
      <c r="E36" s="33"/>
      <c r="F36" s="33"/>
      <c r="G36" s="33"/>
      <c r="H36" s="33"/>
      <c r="I36" s="33"/>
      <c r="J36" s="33"/>
      <c r="K36" s="33"/>
      <c r="L36" s="33"/>
      <c r="M36" s="33"/>
      <c r="N36" s="33"/>
      <c r="O36" s="33"/>
      <c r="P36" s="33"/>
      <c r="Q36" s="33"/>
      <c r="R36" s="33"/>
      <c r="S36" s="33"/>
      <c r="T36" s="33"/>
      <c r="U36" s="33"/>
      <c r="V36" s="33"/>
      <c r="W36" s="33"/>
      <c r="X36" s="42" t="str">
        <f t="shared" si="1"/>
        <v>There are 20 items missing marks</v>
      </c>
      <c r="Y36" s="42">
        <f t="shared" si="0"/>
        <v>20</v>
      </c>
      <c r="Z36" s="3" t="str">
        <f t="shared" si="2"/>
        <v xml:space="preserve"> </v>
      </c>
      <c r="AA36" s="3">
        <f t="shared" si="3"/>
        <v>0</v>
      </c>
      <c r="AB36" s="3">
        <f t="shared" si="4"/>
        <v>0</v>
      </c>
      <c r="AC36" s="64">
        <f t="shared" si="5"/>
        <v>0</v>
      </c>
    </row>
    <row r="37" spans="1:29" x14ac:dyDescent="0.3">
      <c r="A37" s="66">
        <f>'E2L 0837 Paper 1 '!A37</f>
        <v>0</v>
      </c>
      <c r="B37" s="66">
        <f>'E2L 0837 Paper 1 '!B37</f>
        <v>0</v>
      </c>
      <c r="C37" s="66">
        <f>'E2L 0837 Paper 1 '!C37</f>
        <v>0</v>
      </c>
      <c r="D37" s="33"/>
      <c r="E37" s="33"/>
      <c r="F37" s="33"/>
      <c r="G37" s="33"/>
      <c r="H37" s="33"/>
      <c r="I37" s="33"/>
      <c r="J37" s="33"/>
      <c r="K37" s="33"/>
      <c r="L37" s="33"/>
      <c r="M37" s="33"/>
      <c r="N37" s="33"/>
      <c r="O37" s="33"/>
      <c r="P37" s="33"/>
      <c r="Q37" s="33"/>
      <c r="R37" s="33"/>
      <c r="S37" s="33"/>
      <c r="T37" s="33"/>
      <c r="U37" s="33"/>
      <c r="V37" s="33"/>
      <c r="W37" s="33"/>
      <c r="X37" s="42" t="str">
        <f t="shared" si="1"/>
        <v>There are 20 items missing marks</v>
      </c>
      <c r="Y37" s="42">
        <f t="shared" si="0"/>
        <v>20</v>
      </c>
      <c r="Z37" s="3" t="str">
        <f t="shared" si="2"/>
        <v xml:space="preserve"> </v>
      </c>
      <c r="AA37" s="3">
        <f t="shared" si="3"/>
        <v>0</v>
      </c>
      <c r="AB37" s="3">
        <f t="shared" si="4"/>
        <v>0</v>
      </c>
      <c r="AC37" s="64">
        <f t="shared" si="5"/>
        <v>0</v>
      </c>
    </row>
    <row r="38" spans="1:29" x14ac:dyDescent="0.3">
      <c r="A38" s="66">
        <f>'E2L 0837 Paper 1 '!A38</f>
        <v>0</v>
      </c>
      <c r="B38" s="66">
        <f>'E2L 0837 Paper 1 '!B38</f>
        <v>0</v>
      </c>
      <c r="C38" s="66">
        <f>'E2L 0837 Paper 1 '!C38</f>
        <v>0</v>
      </c>
      <c r="D38" s="33"/>
      <c r="E38" s="33"/>
      <c r="F38" s="33"/>
      <c r="G38" s="33"/>
      <c r="H38" s="33"/>
      <c r="I38" s="33"/>
      <c r="J38" s="33"/>
      <c r="K38" s="33"/>
      <c r="L38" s="33"/>
      <c r="M38" s="33"/>
      <c r="N38" s="33"/>
      <c r="O38" s="33"/>
      <c r="P38" s="33"/>
      <c r="Q38" s="33"/>
      <c r="R38" s="33"/>
      <c r="S38" s="33"/>
      <c r="T38" s="33"/>
      <c r="U38" s="33"/>
      <c r="V38" s="33"/>
      <c r="W38" s="33"/>
      <c r="X38" s="42" t="str">
        <f t="shared" si="1"/>
        <v>There are 20 items missing marks</v>
      </c>
      <c r="Y38" s="42">
        <f t="shared" si="0"/>
        <v>20</v>
      </c>
      <c r="Z38" s="3" t="str">
        <f t="shared" si="2"/>
        <v xml:space="preserve"> </v>
      </c>
      <c r="AA38" s="3">
        <f t="shared" si="3"/>
        <v>0</v>
      </c>
      <c r="AB38" s="3">
        <f t="shared" si="4"/>
        <v>0</v>
      </c>
      <c r="AC38" s="64">
        <f t="shared" si="5"/>
        <v>0</v>
      </c>
    </row>
    <row r="39" spans="1:29" x14ac:dyDescent="0.3">
      <c r="A39" s="66">
        <f>'E2L 0837 Paper 1 '!A39</f>
        <v>0</v>
      </c>
      <c r="B39" s="66">
        <f>'E2L 0837 Paper 1 '!B39</f>
        <v>0</v>
      </c>
      <c r="C39" s="66">
        <f>'E2L 0837 Paper 1 '!C39</f>
        <v>0</v>
      </c>
      <c r="D39" s="33"/>
      <c r="E39" s="33"/>
      <c r="F39" s="33"/>
      <c r="G39" s="33"/>
      <c r="H39" s="33"/>
      <c r="I39" s="33"/>
      <c r="J39" s="33"/>
      <c r="K39" s="33"/>
      <c r="L39" s="33"/>
      <c r="M39" s="33"/>
      <c r="N39" s="33"/>
      <c r="O39" s="33"/>
      <c r="P39" s="33"/>
      <c r="Q39" s="33"/>
      <c r="R39" s="33"/>
      <c r="S39" s="33"/>
      <c r="T39" s="33"/>
      <c r="U39" s="33"/>
      <c r="V39" s="33"/>
      <c r="W39" s="33"/>
      <c r="X39" s="42" t="str">
        <f t="shared" si="1"/>
        <v>There are 20 items missing marks</v>
      </c>
      <c r="Y39" s="42">
        <f t="shared" si="0"/>
        <v>20</v>
      </c>
      <c r="Z39" s="3" t="str">
        <f t="shared" si="2"/>
        <v xml:space="preserve"> </v>
      </c>
      <c r="AA39" s="3">
        <f t="shared" si="3"/>
        <v>0</v>
      </c>
      <c r="AB39" s="3">
        <f t="shared" si="4"/>
        <v>0</v>
      </c>
      <c r="AC39" s="64">
        <f t="shared" si="5"/>
        <v>0</v>
      </c>
    </row>
    <row r="40" spans="1:29" x14ac:dyDescent="0.3">
      <c r="A40" s="66">
        <f>'E2L 0837 Paper 1 '!A40</f>
        <v>0</v>
      </c>
      <c r="B40" s="66">
        <f>'E2L 0837 Paper 1 '!B40</f>
        <v>0</v>
      </c>
      <c r="C40" s="66">
        <f>'E2L 0837 Paper 1 '!C40</f>
        <v>0</v>
      </c>
      <c r="D40" s="33"/>
      <c r="E40" s="33"/>
      <c r="F40" s="33"/>
      <c r="G40" s="33"/>
      <c r="H40" s="33"/>
      <c r="I40" s="33"/>
      <c r="J40" s="33"/>
      <c r="K40" s="33"/>
      <c r="L40" s="33"/>
      <c r="M40" s="33"/>
      <c r="N40" s="33"/>
      <c r="O40" s="33"/>
      <c r="P40" s="33"/>
      <c r="Q40" s="33"/>
      <c r="R40" s="33"/>
      <c r="S40" s="33"/>
      <c r="T40" s="33"/>
      <c r="U40" s="33"/>
      <c r="V40" s="33"/>
      <c r="W40" s="33"/>
      <c r="X40" s="42" t="str">
        <f t="shared" si="1"/>
        <v>There are 20 items missing marks</v>
      </c>
      <c r="Y40" s="42">
        <f t="shared" si="0"/>
        <v>20</v>
      </c>
      <c r="Z40" s="3" t="str">
        <f t="shared" si="2"/>
        <v xml:space="preserve"> </v>
      </c>
      <c r="AA40" s="3">
        <f t="shared" si="3"/>
        <v>0</v>
      </c>
      <c r="AB40" s="3">
        <f t="shared" si="4"/>
        <v>0</v>
      </c>
      <c r="AC40" s="64">
        <f t="shared" si="5"/>
        <v>0</v>
      </c>
    </row>
    <row r="41" spans="1:29" x14ac:dyDescent="0.3">
      <c r="A41" s="66">
        <f>'E2L 0837 Paper 1 '!A41</f>
        <v>0</v>
      </c>
      <c r="B41" s="66">
        <f>'E2L 0837 Paper 1 '!B41</f>
        <v>0</v>
      </c>
      <c r="C41" s="66">
        <f>'E2L 0837 Paper 1 '!C41</f>
        <v>0</v>
      </c>
      <c r="D41" s="33"/>
      <c r="E41" s="33"/>
      <c r="F41" s="33"/>
      <c r="G41" s="33"/>
      <c r="H41" s="33"/>
      <c r="I41" s="33"/>
      <c r="J41" s="33"/>
      <c r="K41" s="33"/>
      <c r="L41" s="33"/>
      <c r="M41" s="33"/>
      <c r="N41" s="33"/>
      <c r="O41" s="33"/>
      <c r="P41" s="33"/>
      <c r="Q41" s="33"/>
      <c r="R41" s="33"/>
      <c r="S41" s="33"/>
      <c r="T41" s="33"/>
      <c r="U41" s="33"/>
      <c r="V41" s="33"/>
      <c r="W41" s="33"/>
      <c r="X41" s="42" t="str">
        <f t="shared" si="1"/>
        <v>There are 20 items missing marks</v>
      </c>
      <c r="Y41" s="42">
        <f t="shared" ref="Y41:Y57" si="6">COUNTBLANK(D41:W41)</f>
        <v>20</v>
      </c>
      <c r="Z41" s="3" t="str">
        <f t="shared" si="2"/>
        <v xml:space="preserve"> </v>
      </c>
      <c r="AA41" s="3">
        <f t="shared" si="3"/>
        <v>0</v>
      </c>
      <c r="AB41" s="3">
        <f t="shared" si="4"/>
        <v>0</v>
      </c>
      <c r="AC41" s="64">
        <f t="shared" si="5"/>
        <v>0</v>
      </c>
    </row>
    <row r="42" spans="1:29" x14ac:dyDescent="0.3">
      <c r="A42" s="66">
        <f>'E2L 0837 Paper 1 '!A42</f>
        <v>0</v>
      </c>
      <c r="B42" s="66">
        <f>'E2L 0837 Paper 1 '!B42</f>
        <v>0</v>
      </c>
      <c r="C42" s="66">
        <f>'E2L 0837 Paper 1 '!C42</f>
        <v>0</v>
      </c>
      <c r="D42" s="33"/>
      <c r="E42" s="33"/>
      <c r="F42" s="33"/>
      <c r="G42" s="33"/>
      <c r="H42" s="33"/>
      <c r="I42" s="33"/>
      <c r="J42" s="33"/>
      <c r="K42" s="33"/>
      <c r="L42" s="33"/>
      <c r="M42" s="33"/>
      <c r="N42" s="33"/>
      <c r="O42" s="33"/>
      <c r="P42" s="33"/>
      <c r="Q42" s="33"/>
      <c r="R42" s="33"/>
      <c r="S42" s="33"/>
      <c r="T42" s="33"/>
      <c r="U42" s="33"/>
      <c r="V42" s="33"/>
      <c r="W42" s="33"/>
      <c r="X42" s="42" t="str">
        <f t="shared" si="1"/>
        <v>There are 20 items missing marks</v>
      </c>
      <c r="Y42" s="42">
        <f t="shared" si="6"/>
        <v>20</v>
      </c>
      <c r="Z42" s="3" t="str">
        <f t="shared" si="2"/>
        <v xml:space="preserve"> </v>
      </c>
      <c r="AA42" s="3">
        <f t="shared" si="3"/>
        <v>0</v>
      </c>
      <c r="AB42" s="3">
        <f t="shared" si="4"/>
        <v>0</v>
      </c>
      <c r="AC42" s="64">
        <f t="shared" si="5"/>
        <v>0</v>
      </c>
    </row>
    <row r="43" spans="1:29" x14ac:dyDescent="0.3">
      <c r="A43" s="66">
        <f>'E2L 0837 Paper 1 '!A43</f>
        <v>0</v>
      </c>
      <c r="B43" s="66">
        <f>'E2L 0837 Paper 1 '!B43</f>
        <v>0</v>
      </c>
      <c r="C43" s="66">
        <f>'E2L 0837 Paper 1 '!C43</f>
        <v>0</v>
      </c>
      <c r="D43" s="33"/>
      <c r="E43" s="33"/>
      <c r="F43" s="33"/>
      <c r="G43" s="33"/>
      <c r="H43" s="33"/>
      <c r="I43" s="33"/>
      <c r="J43" s="33"/>
      <c r="K43" s="33"/>
      <c r="L43" s="33"/>
      <c r="M43" s="33"/>
      <c r="N43" s="33"/>
      <c r="O43" s="33"/>
      <c r="P43" s="33"/>
      <c r="Q43" s="33"/>
      <c r="R43" s="33"/>
      <c r="S43" s="33"/>
      <c r="T43" s="33"/>
      <c r="U43" s="33"/>
      <c r="V43" s="33"/>
      <c r="W43" s="33"/>
      <c r="X43" s="42" t="str">
        <f t="shared" si="1"/>
        <v>There are 20 items missing marks</v>
      </c>
      <c r="Y43" s="42">
        <f t="shared" si="6"/>
        <v>20</v>
      </c>
      <c r="Z43" s="3" t="str">
        <f t="shared" si="2"/>
        <v xml:space="preserve"> </v>
      </c>
      <c r="AA43" s="3">
        <f t="shared" si="3"/>
        <v>0</v>
      </c>
      <c r="AB43" s="3">
        <f t="shared" si="4"/>
        <v>0</v>
      </c>
      <c r="AC43" s="64">
        <f t="shared" si="5"/>
        <v>0</v>
      </c>
    </row>
    <row r="44" spans="1:29" x14ac:dyDescent="0.3">
      <c r="A44" s="66">
        <f>'E2L 0837 Paper 1 '!A44</f>
        <v>0</v>
      </c>
      <c r="B44" s="66">
        <f>'E2L 0837 Paper 1 '!B44</f>
        <v>0</v>
      </c>
      <c r="C44" s="66">
        <f>'E2L 0837 Paper 1 '!C44</f>
        <v>0</v>
      </c>
      <c r="D44" s="33"/>
      <c r="E44" s="33"/>
      <c r="F44" s="33"/>
      <c r="G44" s="33"/>
      <c r="H44" s="33"/>
      <c r="I44" s="33"/>
      <c r="J44" s="33"/>
      <c r="K44" s="33"/>
      <c r="L44" s="33"/>
      <c r="M44" s="33"/>
      <c r="N44" s="33"/>
      <c r="O44" s="33"/>
      <c r="P44" s="33"/>
      <c r="Q44" s="33"/>
      <c r="R44" s="33"/>
      <c r="S44" s="33"/>
      <c r="T44" s="33"/>
      <c r="U44" s="33"/>
      <c r="V44" s="33"/>
      <c r="W44" s="33"/>
      <c r="X44" s="42" t="str">
        <f t="shared" si="1"/>
        <v>There are 20 items missing marks</v>
      </c>
      <c r="Y44" s="42">
        <f t="shared" si="6"/>
        <v>20</v>
      </c>
      <c r="Z44" s="3" t="str">
        <f t="shared" si="2"/>
        <v xml:space="preserve"> </v>
      </c>
      <c r="AA44" s="3">
        <f t="shared" si="3"/>
        <v>0</v>
      </c>
      <c r="AB44" s="3">
        <f t="shared" si="4"/>
        <v>0</v>
      </c>
      <c r="AC44" s="64">
        <f t="shared" si="5"/>
        <v>0</v>
      </c>
    </row>
    <row r="45" spans="1:29" x14ac:dyDescent="0.3">
      <c r="A45" s="66">
        <f>'E2L 0837 Paper 1 '!A45</f>
        <v>0</v>
      </c>
      <c r="B45" s="66">
        <f>'E2L 0837 Paper 1 '!B45</f>
        <v>0</v>
      </c>
      <c r="C45" s="66">
        <f>'E2L 0837 Paper 1 '!C45</f>
        <v>0</v>
      </c>
      <c r="D45" s="33"/>
      <c r="E45" s="33"/>
      <c r="F45" s="33"/>
      <c r="G45" s="33"/>
      <c r="H45" s="33"/>
      <c r="I45" s="33"/>
      <c r="J45" s="33"/>
      <c r="K45" s="33"/>
      <c r="L45" s="33"/>
      <c r="M45" s="33"/>
      <c r="N45" s="33"/>
      <c r="O45" s="33"/>
      <c r="P45" s="33"/>
      <c r="Q45" s="33"/>
      <c r="R45" s="33"/>
      <c r="S45" s="33"/>
      <c r="T45" s="33"/>
      <c r="U45" s="33"/>
      <c r="V45" s="33"/>
      <c r="W45" s="33"/>
      <c r="X45" s="42" t="str">
        <f t="shared" si="1"/>
        <v>There are 20 items missing marks</v>
      </c>
      <c r="Y45" s="42">
        <f t="shared" si="6"/>
        <v>20</v>
      </c>
      <c r="Z45" s="3" t="str">
        <f t="shared" si="2"/>
        <v xml:space="preserve"> </v>
      </c>
      <c r="AA45" s="3">
        <f t="shared" si="3"/>
        <v>0</v>
      </c>
      <c r="AB45" s="3">
        <f t="shared" si="4"/>
        <v>0</v>
      </c>
      <c r="AC45" s="64">
        <f t="shared" si="5"/>
        <v>0</v>
      </c>
    </row>
    <row r="46" spans="1:29" x14ac:dyDescent="0.3">
      <c r="A46" s="66">
        <f>'E2L 0837 Paper 1 '!A46</f>
        <v>0</v>
      </c>
      <c r="B46" s="66">
        <f>'E2L 0837 Paper 1 '!B46</f>
        <v>0</v>
      </c>
      <c r="C46" s="66">
        <f>'E2L 0837 Paper 1 '!C46</f>
        <v>0</v>
      </c>
      <c r="D46" s="33"/>
      <c r="E46" s="33"/>
      <c r="F46" s="33"/>
      <c r="G46" s="33"/>
      <c r="H46" s="33"/>
      <c r="I46" s="33"/>
      <c r="J46" s="33"/>
      <c r="K46" s="33"/>
      <c r="L46" s="33"/>
      <c r="M46" s="33"/>
      <c r="N46" s="33"/>
      <c r="O46" s="33"/>
      <c r="P46" s="33"/>
      <c r="Q46" s="33"/>
      <c r="R46" s="33"/>
      <c r="S46" s="33"/>
      <c r="T46" s="33"/>
      <c r="U46" s="33"/>
      <c r="V46" s="33"/>
      <c r="W46" s="33"/>
      <c r="X46" s="42" t="str">
        <f t="shared" si="1"/>
        <v>There are 20 items missing marks</v>
      </c>
      <c r="Y46" s="42">
        <f t="shared" si="6"/>
        <v>20</v>
      </c>
      <c r="Z46" s="3" t="str">
        <f t="shared" si="2"/>
        <v xml:space="preserve"> </v>
      </c>
      <c r="AA46" s="3">
        <f t="shared" si="3"/>
        <v>0</v>
      </c>
      <c r="AB46" s="3">
        <f t="shared" si="4"/>
        <v>0</v>
      </c>
      <c r="AC46" s="64">
        <f t="shared" si="5"/>
        <v>0</v>
      </c>
    </row>
    <row r="47" spans="1:29" x14ac:dyDescent="0.3">
      <c r="A47" s="66">
        <f>'E2L 0837 Paper 1 '!A47</f>
        <v>0</v>
      </c>
      <c r="B47" s="66">
        <f>'E2L 0837 Paper 1 '!B47</f>
        <v>0</v>
      </c>
      <c r="C47" s="66">
        <f>'E2L 0837 Paper 1 '!C47</f>
        <v>0</v>
      </c>
      <c r="D47" s="33"/>
      <c r="E47" s="33"/>
      <c r="F47" s="33"/>
      <c r="G47" s="33"/>
      <c r="H47" s="33"/>
      <c r="I47" s="33"/>
      <c r="J47" s="33"/>
      <c r="K47" s="33"/>
      <c r="L47" s="33"/>
      <c r="M47" s="33"/>
      <c r="N47" s="33"/>
      <c r="O47" s="33"/>
      <c r="P47" s="33"/>
      <c r="Q47" s="33"/>
      <c r="R47" s="33"/>
      <c r="S47" s="33"/>
      <c r="T47" s="33"/>
      <c r="U47" s="33"/>
      <c r="V47" s="33"/>
      <c r="W47" s="33"/>
      <c r="X47" s="42" t="str">
        <f t="shared" si="1"/>
        <v>There are 20 items missing marks</v>
      </c>
      <c r="Y47" s="42">
        <f t="shared" si="6"/>
        <v>20</v>
      </c>
      <c r="Z47" s="3" t="str">
        <f t="shared" si="2"/>
        <v xml:space="preserve"> </v>
      </c>
      <c r="AA47" s="3">
        <f t="shared" si="3"/>
        <v>0</v>
      </c>
      <c r="AB47" s="3">
        <f t="shared" si="4"/>
        <v>0</v>
      </c>
      <c r="AC47" s="64">
        <f t="shared" si="5"/>
        <v>0</v>
      </c>
    </row>
    <row r="48" spans="1:29" x14ac:dyDescent="0.3">
      <c r="A48" s="66">
        <f>'E2L 0837 Paper 1 '!A48</f>
        <v>0</v>
      </c>
      <c r="B48" s="66">
        <f>'E2L 0837 Paper 1 '!B48</f>
        <v>0</v>
      </c>
      <c r="C48" s="66">
        <f>'E2L 0837 Paper 1 '!C48</f>
        <v>0</v>
      </c>
      <c r="D48" s="33"/>
      <c r="E48" s="33"/>
      <c r="F48" s="33"/>
      <c r="G48" s="33"/>
      <c r="H48" s="33"/>
      <c r="I48" s="33"/>
      <c r="J48" s="33"/>
      <c r="K48" s="33"/>
      <c r="L48" s="33"/>
      <c r="M48" s="33"/>
      <c r="N48" s="33"/>
      <c r="O48" s="33"/>
      <c r="P48" s="33"/>
      <c r="Q48" s="33"/>
      <c r="R48" s="33"/>
      <c r="S48" s="33"/>
      <c r="T48" s="33"/>
      <c r="U48" s="33"/>
      <c r="V48" s="33"/>
      <c r="W48" s="33"/>
      <c r="X48" s="42" t="str">
        <f t="shared" si="1"/>
        <v>There are 20 items missing marks</v>
      </c>
      <c r="Y48" s="42">
        <f t="shared" si="6"/>
        <v>20</v>
      </c>
      <c r="Z48" s="3" t="str">
        <f t="shared" si="2"/>
        <v xml:space="preserve"> </v>
      </c>
      <c r="AA48" s="3">
        <f t="shared" si="3"/>
        <v>0</v>
      </c>
      <c r="AB48" s="3">
        <f t="shared" si="4"/>
        <v>0</v>
      </c>
      <c r="AC48" s="64">
        <f t="shared" si="5"/>
        <v>0</v>
      </c>
    </row>
    <row r="49" spans="1:29" x14ac:dyDescent="0.3">
      <c r="A49" s="66">
        <f>'E2L 0837 Paper 1 '!A49</f>
        <v>0</v>
      </c>
      <c r="B49" s="66">
        <f>'E2L 0837 Paper 1 '!B49</f>
        <v>0</v>
      </c>
      <c r="C49" s="66">
        <f>'E2L 0837 Paper 1 '!C49</f>
        <v>0</v>
      </c>
      <c r="D49" s="33"/>
      <c r="E49" s="33"/>
      <c r="F49" s="33"/>
      <c r="G49" s="33"/>
      <c r="H49" s="33"/>
      <c r="I49" s="33"/>
      <c r="J49" s="33"/>
      <c r="K49" s="33"/>
      <c r="L49" s="33"/>
      <c r="M49" s="33"/>
      <c r="N49" s="33"/>
      <c r="O49" s="33"/>
      <c r="P49" s="33"/>
      <c r="Q49" s="33"/>
      <c r="R49" s="33"/>
      <c r="S49" s="33"/>
      <c r="T49" s="33"/>
      <c r="U49" s="33"/>
      <c r="V49" s="33"/>
      <c r="W49" s="33"/>
      <c r="X49" s="42" t="str">
        <f t="shared" si="1"/>
        <v>There are 20 items missing marks</v>
      </c>
      <c r="Y49" s="42">
        <f t="shared" si="6"/>
        <v>20</v>
      </c>
      <c r="Z49" s="3" t="str">
        <f t="shared" si="2"/>
        <v xml:space="preserve"> </v>
      </c>
      <c r="AA49" s="3">
        <f t="shared" si="3"/>
        <v>0</v>
      </c>
      <c r="AB49" s="3">
        <f t="shared" si="4"/>
        <v>0</v>
      </c>
      <c r="AC49" s="64">
        <f t="shared" si="5"/>
        <v>0</v>
      </c>
    </row>
    <row r="50" spans="1:29" x14ac:dyDescent="0.3">
      <c r="A50" s="66">
        <f>'E2L 0837 Paper 1 '!A50</f>
        <v>0</v>
      </c>
      <c r="B50" s="66">
        <f>'E2L 0837 Paper 1 '!B50</f>
        <v>0</v>
      </c>
      <c r="C50" s="66">
        <f>'E2L 0837 Paper 1 '!C50</f>
        <v>0</v>
      </c>
      <c r="D50" s="33"/>
      <c r="E50" s="33"/>
      <c r="F50" s="33"/>
      <c r="G50" s="33"/>
      <c r="H50" s="33"/>
      <c r="I50" s="33"/>
      <c r="J50" s="33"/>
      <c r="K50" s="33"/>
      <c r="L50" s="33"/>
      <c r="M50" s="33"/>
      <c r="N50" s="33"/>
      <c r="O50" s="33"/>
      <c r="P50" s="33"/>
      <c r="Q50" s="33"/>
      <c r="R50" s="33"/>
      <c r="S50" s="33"/>
      <c r="T50" s="33"/>
      <c r="U50" s="33"/>
      <c r="V50" s="33"/>
      <c r="W50" s="33"/>
      <c r="X50" s="42" t="str">
        <f t="shared" si="1"/>
        <v>There are 20 items missing marks</v>
      </c>
      <c r="Y50" s="42">
        <f t="shared" si="6"/>
        <v>20</v>
      </c>
      <c r="Z50" s="3" t="str">
        <f t="shared" si="2"/>
        <v xml:space="preserve"> </v>
      </c>
      <c r="AA50" s="3">
        <f t="shared" si="3"/>
        <v>0</v>
      </c>
      <c r="AB50" s="3">
        <f t="shared" si="4"/>
        <v>0</v>
      </c>
      <c r="AC50" s="64">
        <f t="shared" si="5"/>
        <v>0</v>
      </c>
    </row>
    <row r="51" spans="1:29" x14ac:dyDescent="0.3">
      <c r="A51" s="66">
        <f>'E2L 0837 Paper 1 '!A51</f>
        <v>0</v>
      </c>
      <c r="B51" s="66">
        <f>'E2L 0837 Paper 1 '!B51</f>
        <v>0</v>
      </c>
      <c r="C51" s="66">
        <f>'E2L 0837 Paper 1 '!C51</f>
        <v>0</v>
      </c>
      <c r="D51" s="33"/>
      <c r="E51" s="33"/>
      <c r="F51" s="33"/>
      <c r="G51" s="33"/>
      <c r="H51" s="33"/>
      <c r="I51" s="33"/>
      <c r="J51" s="33"/>
      <c r="K51" s="33"/>
      <c r="L51" s="33"/>
      <c r="M51" s="33"/>
      <c r="N51" s="33"/>
      <c r="O51" s="33"/>
      <c r="P51" s="33"/>
      <c r="Q51" s="33"/>
      <c r="R51" s="33"/>
      <c r="S51" s="33"/>
      <c r="T51" s="33"/>
      <c r="U51" s="33"/>
      <c r="V51" s="33"/>
      <c r="W51" s="33"/>
      <c r="X51" s="42" t="str">
        <f t="shared" si="1"/>
        <v>There are 20 items missing marks</v>
      </c>
      <c r="Y51" s="42">
        <f t="shared" si="6"/>
        <v>20</v>
      </c>
      <c r="Z51" s="3" t="str">
        <f t="shared" si="2"/>
        <v xml:space="preserve"> </v>
      </c>
      <c r="AA51" s="3">
        <f t="shared" si="3"/>
        <v>0</v>
      </c>
      <c r="AB51" s="3">
        <f t="shared" si="4"/>
        <v>0</v>
      </c>
      <c r="AC51" s="64">
        <f t="shared" si="5"/>
        <v>0</v>
      </c>
    </row>
    <row r="52" spans="1:29" x14ac:dyDescent="0.3">
      <c r="A52" s="66">
        <f>'E2L 0837 Paper 1 '!A52</f>
        <v>0</v>
      </c>
      <c r="B52" s="66">
        <f>'E2L 0837 Paper 1 '!B52</f>
        <v>0</v>
      </c>
      <c r="C52" s="66">
        <f>'E2L 0837 Paper 1 '!C52</f>
        <v>0</v>
      </c>
      <c r="D52" s="33"/>
      <c r="E52" s="33"/>
      <c r="F52" s="33"/>
      <c r="G52" s="33"/>
      <c r="H52" s="33"/>
      <c r="I52" s="33"/>
      <c r="J52" s="33"/>
      <c r="K52" s="33"/>
      <c r="L52" s="33"/>
      <c r="M52" s="33"/>
      <c r="N52" s="33"/>
      <c r="O52" s="33"/>
      <c r="P52" s="33"/>
      <c r="Q52" s="33"/>
      <c r="R52" s="33"/>
      <c r="S52" s="33"/>
      <c r="T52" s="33"/>
      <c r="U52" s="33"/>
      <c r="V52" s="33"/>
      <c r="W52" s="33"/>
      <c r="X52" s="42" t="str">
        <f t="shared" si="1"/>
        <v>There are 20 items missing marks</v>
      </c>
      <c r="Y52" s="42">
        <f t="shared" si="6"/>
        <v>20</v>
      </c>
      <c r="Z52" s="3" t="str">
        <f t="shared" si="2"/>
        <v xml:space="preserve"> </v>
      </c>
      <c r="AA52" s="3">
        <f t="shared" si="3"/>
        <v>0</v>
      </c>
      <c r="AB52" s="3">
        <f t="shared" si="4"/>
        <v>0</v>
      </c>
      <c r="AC52" s="64">
        <f t="shared" si="5"/>
        <v>0</v>
      </c>
    </row>
    <row r="53" spans="1:29" x14ac:dyDescent="0.3">
      <c r="A53" s="66">
        <f>'E2L 0837 Paper 1 '!A53</f>
        <v>0</v>
      </c>
      <c r="B53" s="66">
        <f>'E2L 0837 Paper 1 '!B53</f>
        <v>0</v>
      </c>
      <c r="C53" s="66">
        <f>'E2L 0837 Paper 1 '!C53</f>
        <v>0</v>
      </c>
      <c r="D53" s="33"/>
      <c r="E53" s="33"/>
      <c r="F53" s="33"/>
      <c r="G53" s="33"/>
      <c r="H53" s="33"/>
      <c r="I53" s="33"/>
      <c r="J53" s="33"/>
      <c r="K53" s="33"/>
      <c r="L53" s="33"/>
      <c r="M53" s="33"/>
      <c r="N53" s="33"/>
      <c r="O53" s="33"/>
      <c r="P53" s="33"/>
      <c r="Q53" s="33"/>
      <c r="R53" s="33"/>
      <c r="S53" s="33"/>
      <c r="T53" s="33"/>
      <c r="U53" s="33"/>
      <c r="V53" s="33"/>
      <c r="W53" s="33"/>
      <c r="X53" s="42" t="str">
        <f t="shared" si="1"/>
        <v>There are 20 items missing marks</v>
      </c>
      <c r="Y53" s="42">
        <f t="shared" si="6"/>
        <v>20</v>
      </c>
      <c r="Z53" s="3" t="str">
        <f t="shared" si="2"/>
        <v xml:space="preserve"> </v>
      </c>
      <c r="AA53" s="3">
        <f t="shared" si="3"/>
        <v>0</v>
      </c>
      <c r="AB53" s="3">
        <f t="shared" si="4"/>
        <v>0</v>
      </c>
      <c r="AC53" s="64">
        <f t="shared" si="5"/>
        <v>0</v>
      </c>
    </row>
    <row r="54" spans="1:29" x14ac:dyDescent="0.3">
      <c r="A54" s="66">
        <f>'E2L 0837 Paper 1 '!A54</f>
        <v>0</v>
      </c>
      <c r="B54" s="66">
        <f>'E2L 0837 Paper 1 '!B54</f>
        <v>0</v>
      </c>
      <c r="C54" s="66">
        <f>'E2L 0837 Paper 1 '!C54</f>
        <v>0</v>
      </c>
      <c r="D54" s="33"/>
      <c r="E54" s="33"/>
      <c r="F54" s="33"/>
      <c r="G54" s="33"/>
      <c r="H54" s="33"/>
      <c r="I54" s="33"/>
      <c r="J54" s="33"/>
      <c r="K54" s="33"/>
      <c r="L54" s="33"/>
      <c r="M54" s="33"/>
      <c r="N54" s="33"/>
      <c r="O54" s="33"/>
      <c r="P54" s="33"/>
      <c r="Q54" s="33"/>
      <c r="R54" s="33"/>
      <c r="S54" s="33"/>
      <c r="T54" s="33"/>
      <c r="U54" s="33"/>
      <c r="V54" s="33"/>
      <c r="W54" s="33"/>
      <c r="X54" s="42" t="str">
        <f t="shared" si="1"/>
        <v>There are 20 items missing marks</v>
      </c>
      <c r="Y54" s="42">
        <f t="shared" si="6"/>
        <v>20</v>
      </c>
      <c r="Z54" s="3" t="str">
        <f t="shared" si="2"/>
        <v xml:space="preserve"> </v>
      </c>
      <c r="AA54" s="3">
        <f t="shared" si="3"/>
        <v>0</v>
      </c>
      <c r="AB54" s="3">
        <f t="shared" si="4"/>
        <v>0</v>
      </c>
      <c r="AC54" s="64">
        <f t="shared" si="5"/>
        <v>0</v>
      </c>
    </row>
    <row r="55" spans="1:29" x14ac:dyDescent="0.3">
      <c r="A55" s="66">
        <f>'E2L 0837 Paper 1 '!A55</f>
        <v>0</v>
      </c>
      <c r="B55" s="66">
        <f>'E2L 0837 Paper 1 '!B55</f>
        <v>0</v>
      </c>
      <c r="C55" s="66">
        <f>'E2L 0837 Paper 1 '!C55</f>
        <v>0</v>
      </c>
      <c r="D55" s="33"/>
      <c r="E55" s="33"/>
      <c r="F55" s="33"/>
      <c r="G55" s="33"/>
      <c r="H55" s="33"/>
      <c r="I55" s="33"/>
      <c r="J55" s="33"/>
      <c r="K55" s="33"/>
      <c r="L55" s="33"/>
      <c r="M55" s="33"/>
      <c r="N55" s="33"/>
      <c r="O55" s="33"/>
      <c r="P55" s="33"/>
      <c r="Q55" s="33"/>
      <c r="R55" s="33"/>
      <c r="S55" s="33"/>
      <c r="T55" s="33"/>
      <c r="U55" s="33"/>
      <c r="V55" s="33"/>
      <c r="W55" s="33"/>
      <c r="X55" s="42" t="str">
        <f t="shared" si="1"/>
        <v>There are 20 items missing marks</v>
      </c>
      <c r="Y55" s="42">
        <f t="shared" si="6"/>
        <v>20</v>
      </c>
      <c r="Z55" s="3" t="str">
        <f t="shared" si="2"/>
        <v xml:space="preserve"> </v>
      </c>
      <c r="AA55" s="3">
        <f t="shared" si="3"/>
        <v>0</v>
      </c>
      <c r="AB55" s="3">
        <f t="shared" si="4"/>
        <v>0</v>
      </c>
      <c r="AC55" s="64">
        <f t="shared" si="5"/>
        <v>0</v>
      </c>
    </row>
    <row r="56" spans="1:29" x14ac:dyDescent="0.3">
      <c r="A56" s="66">
        <f>'E2L 0837 Paper 1 '!A56</f>
        <v>0</v>
      </c>
      <c r="B56" s="66">
        <f>'E2L 0837 Paper 1 '!B56</f>
        <v>0</v>
      </c>
      <c r="C56" s="66">
        <f>'E2L 0837 Paper 1 '!C56</f>
        <v>0</v>
      </c>
      <c r="D56" s="33"/>
      <c r="E56" s="33"/>
      <c r="F56" s="33"/>
      <c r="G56" s="33"/>
      <c r="H56" s="33"/>
      <c r="I56" s="33"/>
      <c r="J56" s="33"/>
      <c r="K56" s="33"/>
      <c r="L56" s="33"/>
      <c r="M56" s="33"/>
      <c r="N56" s="33"/>
      <c r="O56" s="33"/>
      <c r="P56" s="33"/>
      <c r="Q56" s="33"/>
      <c r="R56" s="33"/>
      <c r="S56" s="33"/>
      <c r="T56" s="33"/>
      <c r="U56" s="33"/>
      <c r="V56" s="33"/>
      <c r="W56" s="33"/>
      <c r="X56" s="42" t="str">
        <f t="shared" si="1"/>
        <v>There are 20 items missing marks</v>
      </c>
      <c r="Y56" s="42">
        <f t="shared" si="6"/>
        <v>20</v>
      </c>
      <c r="Z56" s="3" t="str">
        <f t="shared" si="2"/>
        <v xml:space="preserve"> </v>
      </c>
      <c r="AA56" s="3">
        <f t="shared" si="3"/>
        <v>0</v>
      </c>
      <c r="AB56" s="3">
        <f t="shared" si="4"/>
        <v>0</v>
      </c>
      <c r="AC56" s="64">
        <f t="shared" si="5"/>
        <v>0</v>
      </c>
    </row>
    <row r="57" spans="1:29" x14ac:dyDescent="0.3">
      <c r="A57" s="66">
        <f>'E2L 0837 Paper 1 '!A57</f>
        <v>0</v>
      </c>
      <c r="B57" s="66">
        <f>'E2L 0837 Paper 1 '!B57</f>
        <v>0</v>
      </c>
      <c r="C57" s="66">
        <f>'E2L 0837 Paper 1 '!C57</f>
        <v>0</v>
      </c>
      <c r="D57" s="33"/>
      <c r="E57" s="33"/>
      <c r="F57" s="33"/>
      <c r="G57" s="33"/>
      <c r="H57" s="33"/>
      <c r="I57" s="33"/>
      <c r="J57" s="33"/>
      <c r="K57" s="33"/>
      <c r="L57" s="33"/>
      <c r="M57" s="33"/>
      <c r="N57" s="33"/>
      <c r="O57" s="33"/>
      <c r="P57" s="33"/>
      <c r="Q57" s="33"/>
      <c r="R57" s="33"/>
      <c r="S57" s="33"/>
      <c r="T57" s="33"/>
      <c r="U57" s="33"/>
      <c r="V57" s="33"/>
      <c r="W57" s="33"/>
      <c r="X57" s="42" t="str">
        <f t="shared" si="1"/>
        <v>There are 20 items missing marks</v>
      </c>
      <c r="Y57" s="42">
        <f t="shared" si="6"/>
        <v>20</v>
      </c>
      <c r="Z57" s="3" t="str">
        <f t="shared" si="2"/>
        <v xml:space="preserve"> </v>
      </c>
      <c r="AA57" s="3">
        <f t="shared" si="3"/>
        <v>0</v>
      </c>
      <c r="AB57" s="3">
        <f t="shared" si="4"/>
        <v>0</v>
      </c>
      <c r="AC57" s="64">
        <f t="shared" si="5"/>
        <v>0</v>
      </c>
    </row>
    <row r="58" spans="1:29" x14ac:dyDescent="0.3">
      <c r="X58" s="63"/>
    </row>
  </sheetData>
  <sheetProtection password="CC7B" sheet="1" objects="1" scenarios="1" insertRows="0" selectLockedCells="1"/>
  <mergeCells count="3">
    <mergeCell ref="AC4:AC5"/>
    <mergeCell ref="A8:B8"/>
    <mergeCell ref="AA4:AB4"/>
  </mergeCells>
  <dataValidations count="3">
    <dataValidation type="list" operator="equal" allowBlank="1" showInputMessage="1" showErrorMessage="1" sqref="I10:J57 W10:W57">
      <formula1>"0,1,2"</formula1>
    </dataValidation>
    <dataValidation type="list" operator="equal" allowBlank="1" showInputMessage="1" showErrorMessage="1" sqref="D9:D57 E10:H57 E9:W9 L10:V57">
      <formula1>"0,1"</formula1>
    </dataValidation>
    <dataValidation type="list" operator="equal" allowBlank="1" showInputMessage="1" showErrorMessage="1" sqref="K10:K57">
      <formula1>"0,1,2,3"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57"/>
  <sheetViews>
    <sheetView showGridLines="0" workbookViewId="0">
      <pane xSplit="3" ySplit="7" topLeftCell="D8" activePane="bottomRight" state="frozen"/>
      <selection pane="topRight" activeCell="C1" sqref="C1"/>
      <selection pane="bottomLeft" activeCell="A9" sqref="A9"/>
      <selection pane="bottomRight" activeCell="A8" sqref="A8"/>
    </sheetView>
  </sheetViews>
  <sheetFormatPr defaultRowHeight="14.4" x14ac:dyDescent="0.3"/>
  <cols>
    <col min="1" max="2" width="20.77734375" style="19" customWidth="1"/>
    <col min="3" max="3" width="25.77734375" style="20" customWidth="1"/>
    <col min="4" max="4" width="30.77734375" style="18" customWidth="1"/>
    <col min="5" max="8" width="14.33203125" style="18" customWidth="1"/>
    <col min="9" max="11" width="14.33203125" style="19" customWidth="1"/>
    <col min="12" max="12" width="14.33203125" style="18" customWidth="1"/>
    <col min="13" max="15" width="14.33203125" style="19" customWidth="1"/>
    <col min="16" max="16" width="13.77734375" style="19" customWidth="1"/>
    <col min="17" max="16384" width="8.88671875" style="19"/>
  </cols>
  <sheetData>
    <row r="1" spans="1:16" s="12" customFormat="1" ht="70.05" customHeight="1" x14ac:dyDescent="0.4">
      <c r="C1" s="16"/>
      <c r="D1" s="13"/>
      <c r="E1" s="14"/>
      <c r="F1" s="13"/>
      <c r="G1" s="13"/>
      <c r="H1" s="13"/>
      <c r="L1" s="13"/>
      <c r="O1" s="25"/>
    </row>
    <row r="2" spans="1:16" s="12" customFormat="1" ht="22.95" customHeight="1" x14ac:dyDescent="0.4">
      <c r="A2" s="14" t="s">
        <v>64</v>
      </c>
      <c r="B2" s="14"/>
      <c r="C2" s="17"/>
      <c r="D2" s="13"/>
      <c r="E2" s="13"/>
      <c r="F2" s="13"/>
      <c r="G2" s="13"/>
      <c r="H2" s="13"/>
      <c r="L2" s="13"/>
      <c r="O2" s="25"/>
    </row>
    <row r="3" spans="1:16" s="12" customFormat="1" ht="22.95" customHeight="1" x14ac:dyDescent="0.4">
      <c r="A3" s="14" t="s">
        <v>18</v>
      </c>
      <c r="B3" s="14"/>
      <c r="C3" s="17"/>
      <c r="D3" s="23" t="s">
        <v>2</v>
      </c>
      <c r="E3" s="4">
        <f t="shared" ref="E3:P3" si="0">AVERAGEIF($C$8:$C$56,$C$8,E$8:E$56)</f>
        <v>0</v>
      </c>
      <c r="F3" s="4">
        <f t="shared" si="0"/>
        <v>0</v>
      </c>
      <c r="G3" s="4">
        <f t="shared" si="0"/>
        <v>0</v>
      </c>
      <c r="H3" s="4">
        <f t="shared" si="0"/>
        <v>0</v>
      </c>
      <c r="I3" s="4">
        <f t="shared" si="0"/>
        <v>0</v>
      </c>
      <c r="J3" s="4">
        <f t="shared" si="0"/>
        <v>0</v>
      </c>
      <c r="K3" s="4">
        <f t="shared" si="0"/>
        <v>0</v>
      </c>
      <c r="L3" s="4">
        <f t="shared" si="0"/>
        <v>0</v>
      </c>
      <c r="M3" s="4">
        <f t="shared" si="0"/>
        <v>0</v>
      </c>
      <c r="N3" s="4">
        <f t="shared" si="0"/>
        <v>0</v>
      </c>
      <c r="O3" s="4">
        <f t="shared" si="0"/>
        <v>0</v>
      </c>
      <c r="P3" s="4">
        <f t="shared" si="0"/>
        <v>0</v>
      </c>
    </row>
    <row r="4" spans="1:16" s="12" customFormat="1" ht="22.95" customHeight="1" x14ac:dyDescent="0.4">
      <c r="A4" s="14" t="s">
        <v>15</v>
      </c>
      <c r="B4" s="14"/>
      <c r="C4" s="17"/>
      <c r="D4" s="13"/>
      <c r="E4" s="83" t="s">
        <v>49</v>
      </c>
      <c r="F4" s="83"/>
      <c r="G4" s="83"/>
      <c r="H4" s="83"/>
      <c r="I4" s="83"/>
      <c r="J4" s="83"/>
      <c r="K4" s="83"/>
      <c r="L4" s="83"/>
      <c r="M4" s="83"/>
      <c r="N4" s="83"/>
      <c r="O4" s="15"/>
      <c r="P4" s="79" t="s">
        <v>16</v>
      </c>
    </row>
    <row r="5" spans="1:16" s="12" customFormat="1" ht="29.4" customHeight="1" x14ac:dyDescent="0.3">
      <c r="C5" s="16"/>
      <c r="D5" s="13"/>
      <c r="E5" s="26" t="s">
        <v>36</v>
      </c>
      <c r="F5" s="26" t="s">
        <v>37</v>
      </c>
      <c r="G5" s="26" t="s">
        <v>41</v>
      </c>
      <c r="H5" s="26" t="s">
        <v>40</v>
      </c>
      <c r="I5" s="26" t="s">
        <v>47</v>
      </c>
      <c r="J5" s="26" t="s">
        <v>48</v>
      </c>
      <c r="K5" s="26" t="s">
        <v>42</v>
      </c>
      <c r="L5" s="26" t="s">
        <v>61</v>
      </c>
      <c r="M5" s="26" t="s">
        <v>44</v>
      </c>
      <c r="N5" s="26" t="s">
        <v>45</v>
      </c>
      <c r="O5" s="26" t="s">
        <v>46</v>
      </c>
      <c r="P5" s="79"/>
    </row>
    <row r="6" spans="1:16" s="12" customFormat="1" ht="24" customHeight="1" x14ac:dyDescent="0.3">
      <c r="C6" s="16"/>
      <c r="D6" s="84"/>
      <c r="E6" s="27" t="s">
        <v>19</v>
      </c>
      <c r="F6" s="27" t="s">
        <v>20</v>
      </c>
      <c r="G6" s="28" t="s">
        <v>31</v>
      </c>
      <c r="H6" s="27" t="s">
        <v>21</v>
      </c>
      <c r="I6" s="27" t="s">
        <v>22</v>
      </c>
      <c r="J6" s="27" t="s">
        <v>25</v>
      </c>
      <c r="K6" s="28" t="s">
        <v>32</v>
      </c>
      <c r="L6" s="28" t="s">
        <v>33</v>
      </c>
      <c r="M6" s="28" t="s">
        <v>34</v>
      </c>
      <c r="N6" s="27" t="s">
        <v>26</v>
      </c>
      <c r="O6" s="27" t="s">
        <v>27</v>
      </c>
      <c r="P6" s="79"/>
    </row>
    <row r="7" spans="1:16" s="12" customFormat="1" ht="22.8" customHeight="1" x14ac:dyDescent="0.4">
      <c r="A7" s="77" t="s">
        <v>6</v>
      </c>
      <c r="B7" s="78"/>
      <c r="C7" s="22" t="s">
        <v>29</v>
      </c>
      <c r="D7" s="6" t="s">
        <v>4</v>
      </c>
      <c r="E7" s="29">
        <f>SUM('E2L 0837 Paper 1 '!AK7,'E2L 0837 Paper 2'!R7)</f>
        <v>10</v>
      </c>
      <c r="F7" s="29">
        <f>'E2L 0837 Paper 1 '!AL7</f>
        <v>10</v>
      </c>
      <c r="G7" s="29">
        <f>'E2L 0837 Paper 2'!S7</f>
        <v>5</v>
      </c>
      <c r="H7" s="29">
        <f>SUM('E2L 0837 Paper 1 '!AM7)</f>
        <v>5</v>
      </c>
      <c r="I7" s="29">
        <f>'E2L 0837 Paper 1 '!AN7</f>
        <v>5</v>
      </c>
      <c r="J7" s="29">
        <f>'E2L 0837 Paper 1 '!AO7</f>
        <v>5</v>
      </c>
      <c r="K7" s="29">
        <f>SUM('E2L 0837 Paper 2'!T7)</f>
        <v>10</v>
      </c>
      <c r="L7" s="29">
        <f>'E2L 0837 Paper 2'!U7</f>
        <v>10</v>
      </c>
      <c r="M7" s="29">
        <f>'E2L 0837 Paper 2'!V7</f>
        <v>5</v>
      </c>
      <c r="N7" s="29">
        <f>'E2L 0837 Paper 3'!AA7</f>
        <v>3</v>
      </c>
      <c r="O7" s="29">
        <f>'E2L 0837 Paper 3'!AB7</f>
        <v>17</v>
      </c>
      <c r="P7" s="4">
        <f>SUM(E7:O7)</f>
        <v>85</v>
      </c>
    </row>
    <row r="8" spans="1:16" x14ac:dyDescent="0.3">
      <c r="A8" s="10">
        <f>'E2L 0837 Paper 1 '!A9</f>
        <v>0</v>
      </c>
      <c r="B8" s="10">
        <f>'E2L 0837 Paper 1 '!B9</f>
        <v>0</v>
      </c>
      <c r="C8" s="11">
        <f>'E2L 0837 Paper 1 '!C9:C9</f>
        <v>0</v>
      </c>
      <c r="E8" s="21">
        <f>SUM('E2L 0837 Paper 1 '!AK9,'E2L 0837 Paper 2'!R9)</f>
        <v>0</v>
      </c>
      <c r="F8" s="21">
        <f>'E2L 0837 Paper 1 '!AL9</f>
        <v>0</v>
      </c>
      <c r="G8" s="21">
        <f>'E2L 0837 Paper 2'!S9</f>
        <v>0</v>
      </c>
      <c r="H8" s="21">
        <f>SUM('E2L 0837 Paper 1 '!AM9)</f>
        <v>0</v>
      </c>
      <c r="I8" s="21">
        <f>'E2L 0837 Paper 1 '!AN9</f>
        <v>0</v>
      </c>
      <c r="J8" s="21">
        <f>'E2L 0837 Paper 1 '!AO9</f>
        <v>0</v>
      </c>
      <c r="K8" s="21">
        <f>SUM('E2L 0837 Paper 2'!T9)</f>
        <v>0</v>
      </c>
      <c r="L8" s="21">
        <f>'E2L 0837 Paper 2'!U9</f>
        <v>0</v>
      </c>
      <c r="M8" s="21">
        <f>'E2L 0837 Paper 2'!V9</f>
        <v>0</v>
      </c>
      <c r="N8" s="21">
        <f>'E2L 0837 Paper 3'!AA9</f>
        <v>0</v>
      </c>
      <c r="O8" s="21">
        <f>'E2L 0837 Paper 3'!AB9</f>
        <v>0</v>
      </c>
      <c r="P8" s="21">
        <f>SUM(E8:O8)</f>
        <v>0</v>
      </c>
    </row>
    <row r="9" spans="1:16" x14ac:dyDescent="0.3">
      <c r="A9" s="10">
        <f>'E2L 0837 Paper 1 '!A10</f>
        <v>0</v>
      </c>
      <c r="B9" s="10">
        <f>'E2L 0837 Paper 1 '!B10</f>
        <v>0</v>
      </c>
      <c r="C9" s="11">
        <f>'E2L 0837 Paper 1 '!C10:C10</f>
        <v>0</v>
      </c>
      <c r="E9" s="21">
        <f>SUM('E2L 0837 Paper 1 '!AK10,'E2L 0837 Paper 2'!R10)</f>
        <v>0</v>
      </c>
      <c r="F9" s="21">
        <f>'E2L 0837 Paper 1 '!AL10</f>
        <v>0</v>
      </c>
      <c r="G9" s="21">
        <f>'E2L 0837 Paper 2'!S10</f>
        <v>0</v>
      </c>
      <c r="H9" s="21">
        <f>SUM('E2L 0837 Paper 1 '!AM10)</f>
        <v>0</v>
      </c>
      <c r="I9" s="21">
        <f>'E2L 0837 Paper 1 '!AN10</f>
        <v>0</v>
      </c>
      <c r="J9" s="21">
        <f>'E2L 0837 Paper 1 '!AO10</f>
        <v>0</v>
      </c>
      <c r="K9" s="21">
        <f>SUM('E2L 0837 Paper 2'!T10)</f>
        <v>0</v>
      </c>
      <c r="L9" s="21">
        <f>'E2L 0837 Paper 2'!U10</f>
        <v>0</v>
      </c>
      <c r="M9" s="21">
        <f>'E2L 0837 Paper 2'!V10</f>
        <v>0</v>
      </c>
      <c r="N9" s="21">
        <f>'E2L 0837 Paper 3'!AA10</f>
        <v>0</v>
      </c>
      <c r="O9" s="21">
        <f>'E2L 0837 Paper 3'!AB10</f>
        <v>0</v>
      </c>
      <c r="P9" s="21">
        <f t="shared" ref="P9:P56" si="1">SUM(E9:N9)</f>
        <v>0</v>
      </c>
    </row>
    <row r="10" spans="1:16" x14ac:dyDescent="0.3">
      <c r="A10" s="10">
        <f>'E2L 0837 Paper 1 '!A11</f>
        <v>0</v>
      </c>
      <c r="B10" s="10">
        <f>'E2L 0837 Paper 1 '!B11</f>
        <v>0</v>
      </c>
      <c r="C10" s="11">
        <f>'E2L 0837 Paper 1 '!C11:C11</f>
        <v>0</v>
      </c>
      <c r="E10" s="21">
        <f>SUM('E2L 0837 Paper 1 '!AK11,'E2L 0837 Paper 2'!R11)</f>
        <v>0</v>
      </c>
      <c r="F10" s="21">
        <f>'E2L 0837 Paper 1 '!AL11</f>
        <v>0</v>
      </c>
      <c r="G10" s="21">
        <f>'E2L 0837 Paper 2'!S11</f>
        <v>0</v>
      </c>
      <c r="H10" s="21">
        <f>SUM('E2L 0837 Paper 1 '!AM11)</f>
        <v>0</v>
      </c>
      <c r="I10" s="21">
        <f>'E2L 0837 Paper 1 '!AN11</f>
        <v>0</v>
      </c>
      <c r="J10" s="21">
        <f>'E2L 0837 Paper 1 '!AO11</f>
        <v>0</v>
      </c>
      <c r="K10" s="21">
        <f>SUM('E2L 0837 Paper 2'!T11)</f>
        <v>0</v>
      </c>
      <c r="L10" s="21">
        <f>'E2L 0837 Paper 2'!U11</f>
        <v>0</v>
      </c>
      <c r="M10" s="21">
        <f>'E2L 0837 Paper 2'!V11</f>
        <v>0</v>
      </c>
      <c r="N10" s="21">
        <f>'E2L 0837 Paper 3'!AA11</f>
        <v>0</v>
      </c>
      <c r="O10" s="21">
        <f>'E2L 0837 Paper 3'!AB11</f>
        <v>0</v>
      </c>
      <c r="P10" s="21">
        <f t="shared" si="1"/>
        <v>0</v>
      </c>
    </row>
    <row r="11" spans="1:16" x14ac:dyDescent="0.3">
      <c r="A11" s="10">
        <f>'E2L 0837 Paper 1 '!A12</f>
        <v>0</v>
      </c>
      <c r="B11" s="10">
        <f>'E2L 0837 Paper 1 '!B12</f>
        <v>0</v>
      </c>
      <c r="C11" s="11">
        <f>'E2L 0837 Paper 1 '!C12:C12</f>
        <v>0</v>
      </c>
      <c r="E11" s="21">
        <f>SUM('E2L 0837 Paper 1 '!AK12,'E2L 0837 Paper 2'!R12)</f>
        <v>0</v>
      </c>
      <c r="F11" s="21">
        <f>'E2L 0837 Paper 1 '!AL12</f>
        <v>0</v>
      </c>
      <c r="G11" s="21">
        <f>'E2L 0837 Paper 2'!S12</f>
        <v>0</v>
      </c>
      <c r="H11" s="21">
        <f>SUM('E2L 0837 Paper 1 '!AM12)</f>
        <v>0</v>
      </c>
      <c r="I11" s="21">
        <f>'E2L 0837 Paper 1 '!AN12</f>
        <v>0</v>
      </c>
      <c r="J11" s="21">
        <f>'E2L 0837 Paper 1 '!AO12</f>
        <v>0</v>
      </c>
      <c r="K11" s="21">
        <f>SUM('E2L 0837 Paper 2'!T12)</f>
        <v>0</v>
      </c>
      <c r="L11" s="21">
        <f>'E2L 0837 Paper 2'!U12</f>
        <v>0</v>
      </c>
      <c r="M11" s="21">
        <f>'E2L 0837 Paper 2'!V12</f>
        <v>0</v>
      </c>
      <c r="N11" s="21">
        <f>'E2L 0837 Paper 3'!AA12</f>
        <v>0</v>
      </c>
      <c r="O11" s="21">
        <f>'E2L 0837 Paper 3'!AB12</f>
        <v>0</v>
      </c>
      <c r="P11" s="21">
        <f t="shared" si="1"/>
        <v>0</v>
      </c>
    </row>
    <row r="12" spans="1:16" x14ac:dyDescent="0.3">
      <c r="A12" s="10">
        <f>'E2L 0837 Paper 1 '!A13</f>
        <v>0</v>
      </c>
      <c r="B12" s="10">
        <f>'E2L 0837 Paper 1 '!B13</f>
        <v>0</v>
      </c>
      <c r="C12" s="11">
        <f>'E2L 0837 Paper 1 '!C13:C13</f>
        <v>0</v>
      </c>
      <c r="E12" s="21">
        <f>SUM('E2L 0837 Paper 1 '!AK13,'E2L 0837 Paper 2'!R13)</f>
        <v>0</v>
      </c>
      <c r="F12" s="21">
        <f>'E2L 0837 Paper 1 '!AL13</f>
        <v>0</v>
      </c>
      <c r="G12" s="21">
        <f>'E2L 0837 Paper 2'!S13</f>
        <v>0</v>
      </c>
      <c r="H12" s="21">
        <f>SUM('E2L 0837 Paper 1 '!AM13)</f>
        <v>0</v>
      </c>
      <c r="I12" s="21">
        <f>'E2L 0837 Paper 1 '!AN13</f>
        <v>0</v>
      </c>
      <c r="J12" s="21">
        <f>'E2L 0837 Paper 1 '!AO13</f>
        <v>0</v>
      </c>
      <c r="K12" s="21">
        <f>SUM('E2L 0837 Paper 2'!T13)</f>
        <v>0</v>
      </c>
      <c r="L12" s="21">
        <f>'E2L 0837 Paper 2'!U13</f>
        <v>0</v>
      </c>
      <c r="M12" s="21">
        <f>'E2L 0837 Paper 2'!V13</f>
        <v>0</v>
      </c>
      <c r="N12" s="21">
        <f>'E2L 0837 Paper 3'!AA13</f>
        <v>0</v>
      </c>
      <c r="O12" s="21">
        <f>'E2L 0837 Paper 3'!AB13</f>
        <v>0</v>
      </c>
      <c r="P12" s="21">
        <f t="shared" si="1"/>
        <v>0</v>
      </c>
    </row>
    <row r="13" spans="1:16" x14ac:dyDescent="0.3">
      <c r="A13" s="10">
        <f>'E2L 0837 Paper 1 '!A14</f>
        <v>0</v>
      </c>
      <c r="B13" s="10">
        <f>'E2L 0837 Paper 1 '!B14</f>
        <v>0</v>
      </c>
      <c r="C13" s="11">
        <f>'E2L 0837 Paper 1 '!C14:C14</f>
        <v>0</v>
      </c>
      <c r="E13" s="21">
        <f>SUM('E2L 0837 Paper 1 '!AK14,'E2L 0837 Paper 2'!R14)</f>
        <v>0</v>
      </c>
      <c r="F13" s="21">
        <f>'E2L 0837 Paper 1 '!AL14</f>
        <v>0</v>
      </c>
      <c r="G13" s="21">
        <f>'E2L 0837 Paper 2'!S14</f>
        <v>0</v>
      </c>
      <c r="H13" s="21">
        <f>SUM('E2L 0837 Paper 1 '!AM14)</f>
        <v>0</v>
      </c>
      <c r="I13" s="21">
        <f>'E2L 0837 Paper 1 '!AN14</f>
        <v>0</v>
      </c>
      <c r="J13" s="21">
        <f>'E2L 0837 Paper 1 '!AO14</f>
        <v>0</v>
      </c>
      <c r="K13" s="21">
        <f>SUM('E2L 0837 Paper 2'!T14)</f>
        <v>0</v>
      </c>
      <c r="L13" s="21">
        <f>'E2L 0837 Paper 2'!U14</f>
        <v>0</v>
      </c>
      <c r="M13" s="21">
        <f>'E2L 0837 Paper 2'!V14</f>
        <v>0</v>
      </c>
      <c r="N13" s="21">
        <f>'E2L 0837 Paper 3'!AA14</f>
        <v>0</v>
      </c>
      <c r="O13" s="21">
        <f>'E2L 0837 Paper 3'!AB14</f>
        <v>0</v>
      </c>
      <c r="P13" s="21">
        <f t="shared" si="1"/>
        <v>0</v>
      </c>
    </row>
    <row r="14" spans="1:16" x14ac:dyDescent="0.3">
      <c r="A14" s="10">
        <f>'E2L 0837 Paper 1 '!A15</f>
        <v>0</v>
      </c>
      <c r="B14" s="10">
        <f>'E2L 0837 Paper 1 '!B15</f>
        <v>0</v>
      </c>
      <c r="C14" s="11">
        <f>'E2L 0837 Paper 1 '!C15:C15</f>
        <v>0</v>
      </c>
      <c r="E14" s="21">
        <f>SUM('E2L 0837 Paper 1 '!AK15,'E2L 0837 Paper 2'!R15)</f>
        <v>0</v>
      </c>
      <c r="F14" s="21">
        <f>'E2L 0837 Paper 1 '!AL15</f>
        <v>0</v>
      </c>
      <c r="G14" s="21">
        <f>'E2L 0837 Paper 2'!S15</f>
        <v>0</v>
      </c>
      <c r="H14" s="21">
        <f>SUM('E2L 0837 Paper 1 '!AM15)</f>
        <v>0</v>
      </c>
      <c r="I14" s="21">
        <f>'E2L 0837 Paper 1 '!AN15</f>
        <v>0</v>
      </c>
      <c r="J14" s="21">
        <f>'E2L 0837 Paper 1 '!AO15</f>
        <v>0</v>
      </c>
      <c r="K14" s="21">
        <f>SUM('E2L 0837 Paper 2'!T15)</f>
        <v>0</v>
      </c>
      <c r="L14" s="21">
        <f>'E2L 0837 Paper 2'!U15</f>
        <v>0</v>
      </c>
      <c r="M14" s="21">
        <f>'E2L 0837 Paper 2'!V15</f>
        <v>0</v>
      </c>
      <c r="N14" s="21">
        <f>'E2L 0837 Paper 3'!AA15</f>
        <v>0</v>
      </c>
      <c r="O14" s="21">
        <f>'E2L 0837 Paper 3'!AB15</f>
        <v>0</v>
      </c>
      <c r="P14" s="21">
        <f t="shared" si="1"/>
        <v>0</v>
      </c>
    </row>
    <row r="15" spans="1:16" x14ac:dyDescent="0.3">
      <c r="A15" s="10">
        <f>'E2L 0837 Paper 1 '!A16</f>
        <v>0</v>
      </c>
      <c r="B15" s="10">
        <f>'E2L 0837 Paper 1 '!B16</f>
        <v>0</v>
      </c>
      <c r="C15" s="11">
        <f>'E2L 0837 Paper 1 '!C16:C16</f>
        <v>0</v>
      </c>
      <c r="E15" s="21">
        <f>SUM('E2L 0837 Paper 1 '!AK16,'E2L 0837 Paper 2'!R16)</f>
        <v>0</v>
      </c>
      <c r="F15" s="21">
        <f>'E2L 0837 Paper 1 '!AL16</f>
        <v>0</v>
      </c>
      <c r="G15" s="21">
        <f>'E2L 0837 Paper 2'!S16</f>
        <v>0</v>
      </c>
      <c r="H15" s="21">
        <f>SUM('E2L 0837 Paper 1 '!AM16)</f>
        <v>0</v>
      </c>
      <c r="I15" s="21">
        <f>'E2L 0837 Paper 1 '!AN16</f>
        <v>0</v>
      </c>
      <c r="J15" s="21">
        <f>'E2L 0837 Paper 1 '!AO16</f>
        <v>0</v>
      </c>
      <c r="K15" s="21">
        <f>SUM('E2L 0837 Paper 2'!T16)</f>
        <v>0</v>
      </c>
      <c r="L15" s="21">
        <f>'E2L 0837 Paper 2'!U16</f>
        <v>0</v>
      </c>
      <c r="M15" s="21">
        <f>'E2L 0837 Paper 2'!V16</f>
        <v>0</v>
      </c>
      <c r="N15" s="21">
        <f>'E2L 0837 Paper 3'!AA16</f>
        <v>0</v>
      </c>
      <c r="O15" s="21">
        <f>'E2L 0837 Paper 3'!AB16</f>
        <v>0</v>
      </c>
      <c r="P15" s="21">
        <f t="shared" si="1"/>
        <v>0</v>
      </c>
    </row>
    <row r="16" spans="1:16" x14ac:dyDescent="0.3">
      <c r="A16" s="10">
        <f>'E2L 0837 Paper 1 '!A17</f>
        <v>0</v>
      </c>
      <c r="B16" s="10">
        <f>'E2L 0837 Paper 1 '!B17</f>
        <v>0</v>
      </c>
      <c r="C16" s="11">
        <f>'E2L 0837 Paper 1 '!C17:C17</f>
        <v>0</v>
      </c>
      <c r="E16" s="21">
        <f>SUM('E2L 0837 Paper 1 '!AK17,'E2L 0837 Paper 2'!R17)</f>
        <v>0</v>
      </c>
      <c r="F16" s="21">
        <f>'E2L 0837 Paper 1 '!AL17</f>
        <v>0</v>
      </c>
      <c r="G16" s="21">
        <f>'E2L 0837 Paper 2'!S17</f>
        <v>0</v>
      </c>
      <c r="H16" s="21">
        <f>SUM('E2L 0837 Paper 1 '!AM17)</f>
        <v>0</v>
      </c>
      <c r="I16" s="21">
        <f>'E2L 0837 Paper 1 '!AN17</f>
        <v>0</v>
      </c>
      <c r="J16" s="21">
        <f>'E2L 0837 Paper 1 '!AO17</f>
        <v>0</v>
      </c>
      <c r="K16" s="21">
        <f>SUM('E2L 0837 Paper 2'!T17)</f>
        <v>0</v>
      </c>
      <c r="L16" s="21">
        <f>'E2L 0837 Paper 2'!U17</f>
        <v>0</v>
      </c>
      <c r="M16" s="21">
        <f>'E2L 0837 Paper 2'!V17</f>
        <v>0</v>
      </c>
      <c r="N16" s="21">
        <f>'E2L 0837 Paper 3'!AA17</f>
        <v>0</v>
      </c>
      <c r="O16" s="21">
        <f>'E2L 0837 Paper 3'!AB17</f>
        <v>0</v>
      </c>
      <c r="P16" s="21">
        <f t="shared" si="1"/>
        <v>0</v>
      </c>
    </row>
    <row r="17" spans="1:16" x14ac:dyDescent="0.3">
      <c r="A17" s="10">
        <f>'E2L 0837 Paper 1 '!A18</f>
        <v>0</v>
      </c>
      <c r="B17" s="10">
        <f>'E2L 0837 Paper 1 '!B18</f>
        <v>0</v>
      </c>
      <c r="C17" s="11">
        <f>'E2L 0837 Paper 1 '!C18:C18</f>
        <v>0</v>
      </c>
      <c r="E17" s="21">
        <f>SUM('E2L 0837 Paper 1 '!AK18,'E2L 0837 Paper 2'!R18)</f>
        <v>0</v>
      </c>
      <c r="F17" s="21">
        <f>'E2L 0837 Paper 1 '!AL18</f>
        <v>0</v>
      </c>
      <c r="G17" s="21">
        <f>'E2L 0837 Paper 2'!S18</f>
        <v>0</v>
      </c>
      <c r="H17" s="21">
        <f>SUM('E2L 0837 Paper 1 '!AM18)</f>
        <v>0</v>
      </c>
      <c r="I17" s="21">
        <f>'E2L 0837 Paper 1 '!AN18</f>
        <v>0</v>
      </c>
      <c r="J17" s="21">
        <f>'E2L 0837 Paper 1 '!AO18</f>
        <v>0</v>
      </c>
      <c r="K17" s="21">
        <f>SUM('E2L 0837 Paper 2'!T18)</f>
        <v>0</v>
      </c>
      <c r="L17" s="21">
        <f>'E2L 0837 Paper 2'!U18</f>
        <v>0</v>
      </c>
      <c r="M17" s="21">
        <f>'E2L 0837 Paper 2'!V18</f>
        <v>0</v>
      </c>
      <c r="N17" s="21">
        <f>'E2L 0837 Paper 3'!AA18</f>
        <v>0</v>
      </c>
      <c r="O17" s="21">
        <f>'E2L 0837 Paper 3'!AB18</f>
        <v>0</v>
      </c>
      <c r="P17" s="21">
        <f t="shared" si="1"/>
        <v>0</v>
      </c>
    </row>
    <row r="18" spans="1:16" x14ac:dyDescent="0.3">
      <c r="A18" s="10">
        <f>'E2L 0837 Paper 1 '!A19</f>
        <v>0</v>
      </c>
      <c r="B18" s="10">
        <f>'E2L 0837 Paper 1 '!B19</f>
        <v>0</v>
      </c>
      <c r="C18" s="11">
        <f>'E2L 0837 Paper 1 '!C19:C19</f>
        <v>0</v>
      </c>
      <c r="E18" s="21">
        <f>SUM('E2L 0837 Paper 1 '!AK19,'E2L 0837 Paper 2'!R19)</f>
        <v>0</v>
      </c>
      <c r="F18" s="21">
        <f>'E2L 0837 Paper 1 '!AL19</f>
        <v>0</v>
      </c>
      <c r="G18" s="21">
        <f>'E2L 0837 Paper 2'!S19</f>
        <v>0</v>
      </c>
      <c r="H18" s="21">
        <f>SUM('E2L 0837 Paper 1 '!AM19)</f>
        <v>0</v>
      </c>
      <c r="I18" s="21">
        <f>'E2L 0837 Paper 1 '!AN19</f>
        <v>0</v>
      </c>
      <c r="J18" s="21">
        <f>'E2L 0837 Paper 1 '!AO19</f>
        <v>0</v>
      </c>
      <c r="K18" s="21">
        <f>SUM('E2L 0837 Paper 2'!T19)</f>
        <v>0</v>
      </c>
      <c r="L18" s="21">
        <f>'E2L 0837 Paper 2'!U19</f>
        <v>0</v>
      </c>
      <c r="M18" s="21">
        <f>'E2L 0837 Paper 2'!V19</f>
        <v>0</v>
      </c>
      <c r="N18" s="21">
        <f>'E2L 0837 Paper 3'!AA19</f>
        <v>0</v>
      </c>
      <c r="O18" s="21">
        <f>'E2L 0837 Paper 3'!AB19</f>
        <v>0</v>
      </c>
      <c r="P18" s="21">
        <f t="shared" si="1"/>
        <v>0</v>
      </c>
    </row>
    <row r="19" spans="1:16" x14ac:dyDescent="0.3">
      <c r="A19" s="10">
        <f>'E2L 0837 Paper 1 '!A20</f>
        <v>0</v>
      </c>
      <c r="B19" s="10">
        <f>'E2L 0837 Paper 1 '!B20</f>
        <v>0</v>
      </c>
      <c r="C19" s="11">
        <f>'E2L 0837 Paper 1 '!C20:C20</f>
        <v>0</v>
      </c>
      <c r="E19" s="21">
        <f>SUM('E2L 0837 Paper 1 '!AK20,'E2L 0837 Paper 2'!R20)</f>
        <v>0</v>
      </c>
      <c r="F19" s="21">
        <f>'E2L 0837 Paper 1 '!AL20</f>
        <v>0</v>
      </c>
      <c r="G19" s="21">
        <f>'E2L 0837 Paper 2'!S20</f>
        <v>0</v>
      </c>
      <c r="H19" s="21">
        <f>SUM('E2L 0837 Paper 1 '!AM20)</f>
        <v>0</v>
      </c>
      <c r="I19" s="21">
        <f>'E2L 0837 Paper 1 '!AN20</f>
        <v>0</v>
      </c>
      <c r="J19" s="21">
        <f>'E2L 0837 Paper 1 '!AO20</f>
        <v>0</v>
      </c>
      <c r="K19" s="21">
        <f>SUM('E2L 0837 Paper 2'!T20)</f>
        <v>0</v>
      </c>
      <c r="L19" s="21">
        <f>'E2L 0837 Paper 2'!U20</f>
        <v>0</v>
      </c>
      <c r="M19" s="21">
        <f>'E2L 0837 Paper 2'!V20</f>
        <v>0</v>
      </c>
      <c r="N19" s="21">
        <f>'E2L 0837 Paper 3'!AA20</f>
        <v>0</v>
      </c>
      <c r="O19" s="21">
        <f>'E2L 0837 Paper 3'!AB20</f>
        <v>0</v>
      </c>
      <c r="P19" s="21">
        <f t="shared" si="1"/>
        <v>0</v>
      </c>
    </row>
    <row r="20" spans="1:16" x14ac:dyDescent="0.3">
      <c r="A20" s="10">
        <f>'E2L 0837 Paper 1 '!A21</f>
        <v>0</v>
      </c>
      <c r="B20" s="10">
        <f>'E2L 0837 Paper 1 '!B21</f>
        <v>0</v>
      </c>
      <c r="C20" s="11">
        <f>'E2L 0837 Paper 1 '!C21:C21</f>
        <v>0</v>
      </c>
      <c r="E20" s="21">
        <f>SUM('E2L 0837 Paper 1 '!AK21,'E2L 0837 Paper 2'!R21)</f>
        <v>0</v>
      </c>
      <c r="F20" s="21">
        <f>'E2L 0837 Paper 1 '!AL21</f>
        <v>0</v>
      </c>
      <c r="G20" s="21">
        <f>'E2L 0837 Paper 2'!S21</f>
        <v>0</v>
      </c>
      <c r="H20" s="21">
        <f>SUM('E2L 0837 Paper 1 '!AM21)</f>
        <v>0</v>
      </c>
      <c r="I20" s="21">
        <f>'E2L 0837 Paper 1 '!AN21</f>
        <v>0</v>
      </c>
      <c r="J20" s="21">
        <f>'E2L 0837 Paper 1 '!AO21</f>
        <v>0</v>
      </c>
      <c r="K20" s="21">
        <f>SUM('E2L 0837 Paper 2'!T21)</f>
        <v>0</v>
      </c>
      <c r="L20" s="21">
        <f>'E2L 0837 Paper 2'!U21</f>
        <v>0</v>
      </c>
      <c r="M20" s="21">
        <f>'E2L 0837 Paper 2'!V21</f>
        <v>0</v>
      </c>
      <c r="N20" s="21">
        <f>'E2L 0837 Paper 3'!AA21</f>
        <v>0</v>
      </c>
      <c r="O20" s="21">
        <f>'E2L 0837 Paper 3'!AB21</f>
        <v>0</v>
      </c>
      <c r="P20" s="21">
        <f t="shared" si="1"/>
        <v>0</v>
      </c>
    </row>
    <row r="21" spans="1:16" x14ac:dyDescent="0.3">
      <c r="A21" s="10">
        <f>'E2L 0837 Paper 1 '!A22</f>
        <v>0</v>
      </c>
      <c r="B21" s="10">
        <f>'E2L 0837 Paper 1 '!B22</f>
        <v>0</v>
      </c>
      <c r="C21" s="11">
        <f>'E2L 0837 Paper 1 '!C22:C22</f>
        <v>0</v>
      </c>
      <c r="E21" s="21">
        <f>SUM('E2L 0837 Paper 1 '!AK22,'E2L 0837 Paper 2'!R22)</f>
        <v>0</v>
      </c>
      <c r="F21" s="21">
        <f>'E2L 0837 Paper 1 '!AL22</f>
        <v>0</v>
      </c>
      <c r="G21" s="21">
        <f>'E2L 0837 Paper 2'!S22</f>
        <v>0</v>
      </c>
      <c r="H21" s="21">
        <f>SUM('E2L 0837 Paper 1 '!AM22)</f>
        <v>0</v>
      </c>
      <c r="I21" s="21">
        <f>'E2L 0837 Paper 1 '!AN22</f>
        <v>0</v>
      </c>
      <c r="J21" s="21">
        <f>'E2L 0837 Paper 1 '!AO22</f>
        <v>0</v>
      </c>
      <c r="K21" s="21">
        <f>SUM('E2L 0837 Paper 2'!T22)</f>
        <v>0</v>
      </c>
      <c r="L21" s="21">
        <f>'E2L 0837 Paper 2'!U22</f>
        <v>0</v>
      </c>
      <c r="M21" s="21">
        <f>'E2L 0837 Paper 2'!V22</f>
        <v>0</v>
      </c>
      <c r="N21" s="21">
        <f>'E2L 0837 Paper 3'!AA22</f>
        <v>0</v>
      </c>
      <c r="O21" s="21">
        <f>'E2L 0837 Paper 3'!AB22</f>
        <v>0</v>
      </c>
      <c r="P21" s="21">
        <f t="shared" si="1"/>
        <v>0</v>
      </c>
    </row>
    <row r="22" spans="1:16" x14ac:dyDescent="0.3">
      <c r="A22" s="10">
        <f>'E2L 0837 Paper 1 '!A23</f>
        <v>0</v>
      </c>
      <c r="B22" s="10">
        <f>'E2L 0837 Paper 1 '!B23</f>
        <v>0</v>
      </c>
      <c r="C22" s="11">
        <f>'E2L 0837 Paper 1 '!C23:C23</f>
        <v>0</v>
      </c>
      <c r="E22" s="21">
        <f>SUM('E2L 0837 Paper 1 '!AK23,'E2L 0837 Paper 2'!R23)</f>
        <v>0</v>
      </c>
      <c r="F22" s="21">
        <f>'E2L 0837 Paper 1 '!AL23</f>
        <v>0</v>
      </c>
      <c r="G22" s="21">
        <f>'E2L 0837 Paper 2'!S23</f>
        <v>0</v>
      </c>
      <c r="H22" s="21">
        <f>SUM('E2L 0837 Paper 1 '!AM23)</f>
        <v>0</v>
      </c>
      <c r="I22" s="21">
        <f>'E2L 0837 Paper 1 '!AN23</f>
        <v>0</v>
      </c>
      <c r="J22" s="21">
        <f>'E2L 0837 Paper 1 '!AO23</f>
        <v>0</v>
      </c>
      <c r="K22" s="21">
        <f>SUM('E2L 0837 Paper 2'!T23)</f>
        <v>0</v>
      </c>
      <c r="L22" s="21">
        <f>'E2L 0837 Paper 2'!U23</f>
        <v>0</v>
      </c>
      <c r="M22" s="21">
        <f>'E2L 0837 Paper 2'!V23</f>
        <v>0</v>
      </c>
      <c r="N22" s="21">
        <f>'E2L 0837 Paper 3'!AA23</f>
        <v>0</v>
      </c>
      <c r="O22" s="21">
        <f>'E2L 0837 Paper 3'!AB23</f>
        <v>0</v>
      </c>
      <c r="P22" s="21">
        <f t="shared" si="1"/>
        <v>0</v>
      </c>
    </row>
    <row r="23" spans="1:16" x14ac:dyDescent="0.3">
      <c r="A23" s="10">
        <f>'E2L 0837 Paper 1 '!A24</f>
        <v>0</v>
      </c>
      <c r="B23" s="10">
        <f>'E2L 0837 Paper 1 '!B24</f>
        <v>0</v>
      </c>
      <c r="C23" s="11">
        <f>'E2L 0837 Paper 1 '!C24:C24</f>
        <v>0</v>
      </c>
      <c r="E23" s="21">
        <f>SUM('E2L 0837 Paper 1 '!AK24,'E2L 0837 Paper 2'!R24)</f>
        <v>0</v>
      </c>
      <c r="F23" s="21">
        <f>'E2L 0837 Paper 1 '!AL24</f>
        <v>0</v>
      </c>
      <c r="G23" s="21">
        <f>'E2L 0837 Paper 2'!S24</f>
        <v>0</v>
      </c>
      <c r="H23" s="21">
        <f>SUM('E2L 0837 Paper 1 '!AM24)</f>
        <v>0</v>
      </c>
      <c r="I23" s="21">
        <f>'E2L 0837 Paper 1 '!AN24</f>
        <v>0</v>
      </c>
      <c r="J23" s="21">
        <f>'E2L 0837 Paper 1 '!AO24</f>
        <v>0</v>
      </c>
      <c r="K23" s="21">
        <f>SUM('E2L 0837 Paper 2'!T24)</f>
        <v>0</v>
      </c>
      <c r="L23" s="21">
        <f>'E2L 0837 Paper 2'!U24</f>
        <v>0</v>
      </c>
      <c r="M23" s="21">
        <f>'E2L 0837 Paper 2'!V24</f>
        <v>0</v>
      </c>
      <c r="N23" s="21">
        <f>'E2L 0837 Paper 3'!AA24</f>
        <v>0</v>
      </c>
      <c r="O23" s="21">
        <f>'E2L 0837 Paper 3'!AB24</f>
        <v>0</v>
      </c>
      <c r="P23" s="21">
        <f t="shared" si="1"/>
        <v>0</v>
      </c>
    </row>
    <row r="24" spans="1:16" x14ac:dyDescent="0.3">
      <c r="A24" s="10">
        <f>'E2L 0837 Paper 1 '!A25</f>
        <v>0</v>
      </c>
      <c r="B24" s="10">
        <f>'E2L 0837 Paper 1 '!B25</f>
        <v>0</v>
      </c>
      <c r="C24" s="11">
        <f>'E2L 0837 Paper 1 '!C25:C25</f>
        <v>0</v>
      </c>
      <c r="E24" s="21">
        <f>SUM('E2L 0837 Paper 1 '!AK25,'E2L 0837 Paper 2'!R25)</f>
        <v>0</v>
      </c>
      <c r="F24" s="21">
        <f>'E2L 0837 Paper 1 '!AL25</f>
        <v>0</v>
      </c>
      <c r="G24" s="21">
        <f>'E2L 0837 Paper 2'!S25</f>
        <v>0</v>
      </c>
      <c r="H24" s="21">
        <f>SUM('E2L 0837 Paper 1 '!AM25)</f>
        <v>0</v>
      </c>
      <c r="I24" s="21">
        <f>'E2L 0837 Paper 1 '!AN25</f>
        <v>0</v>
      </c>
      <c r="J24" s="21">
        <f>'E2L 0837 Paper 1 '!AO25</f>
        <v>0</v>
      </c>
      <c r="K24" s="21">
        <f>SUM('E2L 0837 Paper 2'!T25)</f>
        <v>0</v>
      </c>
      <c r="L24" s="21">
        <f>'E2L 0837 Paper 2'!U25</f>
        <v>0</v>
      </c>
      <c r="M24" s="21">
        <f>'E2L 0837 Paper 2'!V25</f>
        <v>0</v>
      </c>
      <c r="N24" s="21">
        <f>'E2L 0837 Paper 3'!AA25</f>
        <v>0</v>
      </c>
      <c r="O24" s="21">
        <f>'E2L 0837 Paper 3'!AB25</f>
        <v>0</v>
      </c>
      <c r="P24" s="21">
        <f t="shared" si="1"/>
        <v>0</v>
      </c>
    </row>
    <row r="25" spans="1:16" x14ac:dyDescent="0.3">
      <c r="A25" s="10">
        <f>'E2L 0837 Paper 1 '!A26</f>
        <v>0</v>
      </c>
      <c r="B25" s="10">
        <f>'E2L 0837 Paper 1 '!B26</f>
        <v>0</v>
      </c>
      <c r="C25" s="11">
        <f>'E2L 0837 Paper 1 '!C26:C26</f>
        <v>0</v>
      </c>
      <c r="E25" s="21">
        <f>SUM('E2L 0837 Paper 1 '!AK26,'E2L 0837 Paper 2'!R26)</f>
        <v>0</v>
      </c>
      <c r="F25" s="21">
        <f>'E2L 0837 Paper 1 '!AL26</f>
        <v>0</v>
      </c>
      <c r="G25" s="21">
        <f>'E2L 0837 Paper 2'!S26</f>
        <v>0</v>
      </c>
      <c r="H25" s="21">
        <f>SUM('E2L 0837 Paper 1 '!AM26)</f>
        <v>0</v>
      </c>
      <c r="I25" s="21">
        <f>'E2L 0837 Paper 1 '!AN26</f>
        <v>0</v>
      </c>
      <c r="J25" s="21">
        <f>'E2L 0837 Paper 1 '!AO26</f>
        <v>0</v>
      </c>
      <c r="K25" s="21">
        <f>SUM('E2L 0837 Paper 2'!T26)</f>
        <v>0</v>
      </c>
      <c r="L25" s="21">
        <f>'E2L 0837 Paper 2'!U26</f>
        <v>0</v>
      </c>
      <c r="M25" s="21">
        <f>'E2L 0837 Paper 2'!V26</f>
        <v>0</v>
      </c>
      <c r="N25" s="21">
        <f>'E2L 0837 Paper 3'!AA26</f>
        <v>0</v>
      </c>
      <c r="O25" s="21">
        <f>'E2L 0837 Paper 3'!AB26</f>
        <v>0</v>
      </c>
      <c r="P25" s="21">
        <f t="shared" si="1"/>
        <v>0</v>
      </c>
    </row>
    <row r="26" spans="1:16" x14ac:dyDescent="0.3">
      <c r="A26" s="10">
        <f>'E2L 0837 Paper 1 '!A27</f>
        <v>0</v>
      </c>
      <c r="B26" s="10">
        <f>'E2L 0837 Paper 1 '!B27</f>
        <v>0</v>
      </c>
      <c r="C26" s="11">
        <f>'E2L 0837 Paper 1 '!C27:C27</f>
        <v>0</v>
      </c>
      <c r="E26" s="21">
        <f>SUM('E2L 0837 Paper 1 '!AK27,'E2L 0837 Paper 2'!R27)</f>
        <v>0</v>
      </c>
      <c r="F26" s="21">
        <f>'E2L 0837 Paper 1 '!AL27</f>
        <v>0</v>
      </c>
      <c r="G26" s="21">
        <f>'E2L 0837 Paper 2'!S27</f>
        <v>0</v>
      </c>
      <c r="H26" s="21">
        <f>SUM('E2L 0837 Paper 1 '!AM27)</f>
        <v>0</v>
      </c>
      <c r="I26" s="21">
        <f>'E2L 0837 Paper 1 '!AN27</f>
        <v>0</v>
      </c>
      <c r="J26" s="21">
        <f>'E2L 0837 Paper 1 '!AO27</f>
        <v>0</v>
      </c>
      <c r="K26" s="21">
        <f>SUM('E2L 0837 Paper 2'!T27)</f>
        <v>0</v>
      </c>
      <c r="L26" s="21">
        <f>'E2L 0837 Paper 2'!U27</f>
        <v>0</v>
      </c>
      <c r="M26" s="21">
        <f>'E2L 0837 Paper 2'!V27</f>
        <v>0</v>
      </c>
      <c r="N26" s="21">
        <f>'E2L 0837 Paper 3'!AA27</f>
        <v>0</v>
      </c>
      <c r="O26" s="21">
        <f>'E2L 0837 Paper 3'!AB27</f>
        <v>0</v>
      </c>
      <c r="P26" s="21">
        <f t="shared" si="1"/>
        <v>0</v>
      </c>
    </row>
    <row r="27" spans="1:16" x14ac:dyDescent="0.3">
      <c r="A27" s="10">
        <f>'E2L 0837 Paper 1 '!A28</f>
        <v>0</v>
      </c>
      <c r="B27" s="10">
        <f>'E2L 0837 Paper 1 '!B28</f>
        <v>0</v>
      </c>
      <c r="C27" s="11">
        <f>'E2L 0837 Paper 1 '!C28:C28</f>
        <v>0</v>
      </c>
      <c r="E27" s="21">
        <f>SUM('E2L 0837 Paper 1 '!AK28,'E2L 0837 Paper 2'!R28)</f>
        <v>0</v>
      </c>
      <c r="F27" s="21">
        <f>'E2L 0837 Paper 1 '!AL28</f>
        <v>0</v>
      </c>
      <c r="G27" s="21">
        <f>'E2L 0837 Paper 2'!S28</f>
        <v>0</v>
      </c>
      <c r="H27" s="21">
        <f>SUM('E2L 0837 Paper 1 '!AM28)</f>
        <v>0</v>
      </c>
      <c r="I27" s="21">
        <f>'E2L 0837 Paper 1 '!AN28</f>
        <v>0</v>
      </c>
      <c r="J27" s="21">
        <f>'E2L 0837 Paper 1 '!AO28</f>
        <v>0</v>
      </c>
      <c r="K27" s="21">
        <f>SUM('E2L 0837 Paper 2'!T28)</f>
        <v>0</v>
      </c>
      <c r="L27" s="21">
        <f>'E2L 0837 Paper 2'!U28</f>
        <v>0</v>
      </c>
      <c r="M27" s="21">
        <f>'E2L 0837 Paper 2'!V28</f>
        <v>0</v>
      </c>
      <c r="N27" s="21">
        <f>'E2L 0837 Paper 3'!AA28</f>
        <v>0</v>
      </c>
      <c r="O27" s="21">
        <f>'E2L 0837 Paper 3'!AB28</f>
        <v>0</v>
      </c>
      <c r="P27" s="21">
        <f t="shared" si="1"/>
        <v>0</v>
      </c>
    </row>
    <row r="28" spans="1:16" x14ac:dyDescent="0.3">
      <c r="A28" s="10">
        <f>'E2L 0837 Paper 1 '!A29</f>
        <v>0</v>
      </c>
      <c r="B28" s="10">
        <f>'E2L 0837 Paper 1 '!B29</f>
        <v>0</v>
      </c>
      <c r="C28" s="11">
        <f>'E2L 0837 Paper 1 '!C29:C29</f>
        <v>0</v>
      </c>
      <c r="E28" s="21">
        <f>SUM('E2L 0837 Paper 1 '!AK29,'E2L 0837 Paper 2'!R29)</f>
        <v>0</v>
      </c>
      <c r="F28" s="21">
        <f>'E2L 0837 Paper 1 '!AL29</f>
        <v>0</v>
      </c>
      <c r="G28" s="21">
        <f>'E2L 0837 Paper 2'!S29</f>
        <v>0</v>
      </c>
      <c r="H28" s="21">
        <f>SUM('E2L 0837 Paper 1 '!AM29)</f>
        <v>0</v>
      </c>
      <c r="I28" s="21">
        <f>'E2L 0837 Paper 1 '!AN29</f>
        <v>0</v>
      </c>
      <c r="J28" s="21">
        <f>'E2L 0837 Paper 1 '!AO29</f>
        <v>0</v>
      </c>
      <c r="K28" s="21">
        <f>SUM('E2L 0837 Paper 2'!T29)</f>
        <v>0</v>
      </c>
      <c r="L28" s="21">
        <f>'E2L 0837 Paper 2'!U29</f>
        <v>0</v>
      </c>
      <c r="M28" s="21">
        <f>'E2L 0837 Paper 2'!V29</f>
        <v>0</v>
      </c>
      <c r="N28" s="21">
        <f>'E2L 0837 Paper 3'!AA29</f>
        <v>0</v>
      </c>
      <c r="O28" s="21">
        <f>'E2L 0837 Paper 3'!AB29</f>
        <v>0</v>
      </c>
      <c r="P28" s="21">
        <f t="shared" si="1"/>
        <v>0</v>
      </c>
    </row>
    <row r="29" spans="1:16" x14ac:dyDescent="0.3">
      <c r="A29" s="10">
        <f>'E2L 0837 Paper 1 '!A30</f>
        <v>0</v>
      </c>
      <c r="B29" s="10">
        <f>'E2L 0837 Paper 1 '!B30</f>
        <v>0</v>
      </c>
      <c r="C29" s="11">
        <f>'E2L 0837 Paper 1 '!C30:C30</f>
        <v>0</v>
      </c>
      <c r="E29" s="21">
        <f>SUM('E2L 0837 Paper 1 '!AK30,'E2L 0837 Paper 2'!R30)</f>
        <v>0</v>
      </c>
      <c r="F29" s="21">
        <f>'E2L 0837 Paper 1 '!AL30</f>
        <v>0</v>
      </c>
      <c r="G29" s="21">
        <f>'E2L 0837 Paper 2'!S30</f>
        <v>0</v>
      </c>
      <c r="H29" s="21">
        <f>SUM('E2L 0837 Paper 1 '!AM30)</f>
        <v>0</v>
      </c>
      <c r="I29" s="21">
        <f>'E2L 0837 Paper 1 '!AN30</f>
        <v>0</v>
      </c>
      <c r="J29" s="21">
        <f>'E2L 0837 Paper 1 '!AO30</f>
        <v>0</v>
      </c>
      <c r="K29" s="21">
        <f>SUM('E2L 0837 Paper 2'!T30)</f>
        <v>0</v>
      </c>
      <c r="L29" s="21">
        <f>'E2L 0837 Paper 2'!U30</f>
        <v>0</v>
      </c>
      <c r="M29" s="21">
        <f>'E2L 0837 Paper 2'!V30</f>
        <v>0</v>
      </c>
      <c r="N29" s="21">
        <f>'E2L 0837 Paper 3'!AA30</f>
        <v>0</v>
      </c>
      <c r="O29" s="21">
        <f>'E2L 0837 Paper 3'!AB30</f>
        <v>0</v>
      </c>
      <c r="P29" s="21">
        <f t="shared" si="1"/>
        <v>0</v>
      </c>
    </row>
    <row r="30" spans="1:16" x14ac:dyDescent="0.3">
      <c r="A30" s="10">
        <f>'E2L 0837 Paper 1 '!A31</f>
        <v>0</v>
      </c>
      <c r="B30" s="10">
        <f>'E2L 0837 Paper 1 '!B31</f>
        <v>0</v>
      </c>
      <c r="C30" s="11">
        <f>'E2L 0837 Paper 1 '!C31:C31</f>
        <v>0</v>
      </c>
      <c r="E30" s="21">
        <f>SUM('E2L 0837 Paper 1 '!AK31,'E2L 0837 Paper 2'!R31)</f>
        <v>0</v>
      </c>
      <c r="F30" s="21">
        <f>'E2L 0837 Paper 1 '!AL31</f>
        <v>0</v>
      </c>
      <c r="G30" s="21">
        <f>'E2L 0837 Paper 2'!S31</f>
        <v>0</v>
      </c>
      <c r="H30" s="21">
        <f>SUM('E2L 0837 Paper 1 '!AM31)</f>
        <v>0</v>
      </c>
      <c r="I30" s="21">
        <f>'E2L 0837 Paper 1 '!AN31</f>
        <v>0</v>
      </c>
      <c r="J30" s="21">
        <f>'E2L 0837 Paper 1 '!AO31</f>
        <v>0</v>
      </c>
      <c r="K30" s="21">
        <f>SUM('E2L 0837 Paper 2'!T31)</f>
        <v>0</v>
      </c>
      <c r="L30" s="21">
        <f>'E2L 0837 Paper 2'!U31</f>
        <v>0</v>
      </c>
      <c r="M30" s="21">
        <f>'E2L 0837 Paper 2'!V31</f>
        <v>0</v>
      </c>
      <c r="N30" s="21">
        <f>'E2L 0837 Paper 3'!AA31</f>
        <v>0</v>
      </c>
      <c r="O30" s="21">
        <f>'E2L 0837 Paper 3'!AB31</f>
        <v>0</v>
      </c>
      <c r="P30" s="21">
        <f t="shared" si="1"/>
        <v>0</v>
      </c>
    </row>
    <row r="31" spans="1:16" x14ac:dyDescent="0.3">
      <c r="A31" s="10">
        <f>'E2L 0837 Paper 1 '!A32</f>
        <v>0</v>
      </c>
      <c r="B31" s="10">
        <f>'E2L 0837 Paper 1 '!B32</f>
        <v>0</v>
      </c>
      <c r="C31" s="11">
        <f>'E2L 0837 Paper 1 '!C32:C32</f>
        <v>0</v>
      </c>
      <c r="E31" s="21">
        <f>SUM('E2L 0837 Paper 1 '!AK32,'E2L 0837 Paper 2'!R32)</f>
        <v>0</v>
      </c>
      <c r="F31" s="21">
        <f>'E2L 0837 Paper 1 '!AL32</f>
        <v>0</v>
      </c>
      <c r="G31" s="21">
        <f>'E2L 0837 Paper 2'!S32</f>
        <v>0</v>
      </c>
      <c r="H31" s="21">
        <f>SUM('E2L 0837 Paper 1 '!AM32)</f>
        <v>0</v>
      </c>
      <c r="I31" s="21">
        <f>'E2L 0837 Paper 1 '!AN32</f>
        <v>0</v>
      </c>
      <c r="J31" s="21">
        <f>'E2L 0837 Paper 1 '!AO32</f>
        <v>0</v>
      </c>
      <c r="K31" s="21">
        <f>SUM('E2L 0837 Paper 2'!T32)</f>
        <v>0</v>
      </c>
      <c r="L31" s="21">
        <f>'E2L 0837 Paper 2'!U32</f>
        <v>0</v>
      </c>
      <c r="M31" s="21">
        <f>'E2L 0837 Paper 2'!V32</f>
        <v>0</v>
      </c>
      <c r="N31" s="21">
        <f>'E2L 0837 Paper 3'!AA32</f>
        <v>0</v>
      </c>
      <c r="O31" s="21">
        <f>'E2L 0837 Paper 3'!AB32</f>
        <v>0</v>
      </c>
      <c r="P31" s="21">
        <f t="shared" si="1"/>
        <v>0</v>
      </c>
    </row>
    <row r="32" spans="1:16" x14ac:dyDescent="0.3">
      <c r="A32" s="10">
        <f>'E2L 0837 Paper 1 '!A33</f>
        <v>0</v>
      </c>
      <c r="B32" s="10">
        <f>'E2L 0837 Paper 1 '!B33</f>
        <v>0</v>
      </c>
      <c r="C32" s="11">
        <f>'E2L 0837 Paper 1 '!C33:C33</f>
        <v>0</v>
      </c>
      <c r="E32" s="21">
        <f>SUM('E2L 0837 Paper 1 '!AK33,'E2L 0837 Paper 2'!R33)</f>
        <v>0</v>
      </c>
      <c r="F32" s="21">
        <f>'E2L 0837 Paper 1 '!AL33</f>
        <v>0</v>
      </c>
      <c r="G32" s="21">
        <f>'E2L 0837 Paper 2'!S33</f>
        <v>0</v>
      </c>
      <c r="H32" s="21">
        <f>SUM('E2L 0837 Paper 1 '!AM33)</f>
        <v>0</v>
      </c>
      <c r="I32" s="21">
        <f>'E2L 0837 Paper 1 '!AN33</f>
        <v>0</v>
      </c>
      <c r="J32" s="21">
        <f>'E2L 0837 Paper 1 '!AO33</f>
        <v>0</v>
      </c>
      <c r="K32" s="21">
        <f>SUM('E2L 0837 Paper 2'!T33)</f>
        <v>0</v>
      </c>
      <c r="L32" s="21">
        <f>'E2L 0837 Paper 2'!U33</f>
        <v>0</v>
      </c>
      <c r="M32" s="21">
        <f>'E2L 0837 Paper 2'!V33</f>
        <v>0</v>
      </c>
      <c r="N32" s="21">
        <f>'E2L 0837 Paper 3'!AA33</f>
        <v>0</v>
      </c>
      <c r="O32" s="21">
        <f>'E2L 0837 Paper 3'!AB33</f>
        <v>0</v>
      </c>
      <c r="P32" s="21">
        <f t="shared" si="1"/>
        <v>0</v>
      </c>
    </row>
    <row r="33" spans="1:16" x14ac:dyDescent="0.3">
      <c r="A33" s="10">
        <f>'E2L 0837 Paper 1 '!A34</f>
        <v>0</v>
      </c>
      <c r="B33" s="10">
        <f>'E2L 0837 Paper 1 '!B34</f>
        <v>0</v>
      </c>
      <c r="C33" s="11">
        <f>'E2L 0837 Paper 1 '!C34:C34</f>
        <v>0</v>
      </c>
      <c r="E33" s="21">
        <f>SUM('E2L 0837 Paper 1 '!AK34,'E2L 0837 Paper 2'!R34)</f>
        <v>0</v>
      </c>
      <c r="F33" s="21">
        <f>'E2L 0837 Paper 1 '!AL34</f>
        <v>0</v>
      </c>
      <c r="G33" s="21">
        <f>'E2L 0837 Paper 2'!S34</f>
        <v>0</v>
      </c>
      <c r="H33" s="21">
        <f>SUM('E2L 0837 Paper 1 '!AM34)</f>
        <v>0</v>
      </c>
      <c r="I33" s="21">
        <f>'E2L 0837 Paper 1 '!AN34</f>
        <v>0</v>
      </c>
      <c r="J33" s="21">
        <f>'E2L 0837 Paper 1 '!AO34</f>
        <v>0</v>
      </c>
      <c r="K33" s="21">
        <f>SUM('E2L 0837 Paper 2'!T34)</f>
        <v>0</v>
      </c>
      <c r="L33" s="21">
        <f>'E2L 0837 Paper 2'!U34</f>
        <v>0</v>
      </c>
      <c r="M33" s="21">
        <f>'E2L 0837 Paper 2'!V34</f>
        <v>0</v>
      </c>
      <c r="N33" s="21">
        <f>'E2L 0837 Paper 3'!AA34</f>
        <v>0</v>
      </c>
      <c r="O33" s="21">
        <f>'E2L 0837 Paper 3'!AB34</f>
        <v>0</v>
      </c>
      <c r="P33" s="21">
        <f t="shared" si="1"/>
        <v>0</v>
      </c>
    </row>
    <row r="34" spans="1:16" x14ac:dyDescent="0.3">
      <c r="A34" s="10">
        <f>'E2L 0837 Paper 1 '!A35</f>
        <v>0</v>
      </c>
      <c r="B34" s="10">
        <f>'E2L 0837 Paper 1 '!B35</f>
        <v>0</v>
      </c>
      <c r="C34" s="11">
        <f>'E2L 0837 Paper 1 '!C35:C35</f>
        <v>0</v>
      </c>
      <c r="E34" s="21">
        <f>SUM('E2L 0837 Paper 1 '!AK35,'E2L 0837 Paper 2'!R35)</f>
        <v>0</v>
      </c>
      <c r="F34" s="21">
        <f>'E2L 0837 Paper 1 '!AL35</f>
        <v>0</v>
      </c>
      <c r="G34" s="21">
        <f>'E2L 0837 Paper 2'!S35</f>
        <v>0</v>
      </c>
      <c r="H34" s="21">
        <f>SUM('E2L 0837 Paper 1 '!AM35)</f>
        <v>0</v>
      </c>
      <c r="I34" s="21">
        <f>'E2L 0837 Paper 1 '!AN35</f>
        <v>0</v>
      </c>
      <c r="J34" s="21">
        <f>'E2L 0837 Paper 1 '!AO35</f>
        <v>0</v>
      </c>
      <c r="K34" s="21">
        <f>SUM('E2L 0837 Paper 2'!T35)</f>
        <v>0</v>
      </c>
      <c r="L34" s="21">
        <f>'E2L 0837 Paper 2'!U35</f>
        <v>0</v>
      </c>
      <c r="M34" s="21">
        <f>'E2L 0837 Paper 2'!V35</f>
        <v>0</v>
      </c>
      <c r="N34" s="21">
        <f>'E2L 0837 Paper 3'!AA35</f>
        <v>0</v>
      </c>
      <c r="O34" s="21">
        <f>'E2L 0837 Paper 3'!AB35</f>
        <v>0</v>
      </c>
      <c r="P34" s="21">
        <f t="shared" si="1"/>
        <v>0</v>
      </c>
    </row>
    <row r="35" spans="1:16" x14ac:dyDescent="0.3">
      <c r="A35" s="10">
        <f>'E2L 0837 Paper 1 '!A36</f>
        <v>0</v>
      </c>
      <c r="B35" s="10">
        <f>'E2L 0837 Paper 1 '!B36</f>
        <v>0</v>
      </c>
      <c r="C35" s="11">
        <f>'E2L 0837 Paper 1 '!C36:C36</f>
        <v>0</v>
      </c>
      <c r="E35" s="21">
        <f>SUM('E2L 0837 Paper 1 '!AK36,'E2L 0837 Paper 2'!R36)</f>
        <v>0</v>
      </c>
      <c r="F35" s="21">
        <f>'E2L 0837 Paper 1 '!AL36</f>
        <v>0</v>
      </c>
      <c r="G35" s="21">
        <f>'E2L 0837 Paper 2'!S36</f>
        <v>0</v>
      </c>
      <c r="H35" s="21">
        <f>SUM('E2L 0837 Paper 1 '!AM36)</f>
        <v>0</v>
      </c>
      <c r="I35" s="21">
        <f>'E2L 0837 Paper 1 '!AN36</f>
        <v>0</v>
      </c>
      <c r="J35" s="21">
        <f>'E2L 0837 Paper 1 '!AO36</f>
        <v>0</v>
      </c>
      <c r="K35" s="21">
        <f>SUM('E2L 0837 Paper 2'!T36)</f>
        <v>0</v>
      </c>
      <c r="L35" s="21">
        <f>'E2L 0837 Paper 2'!U36</f>
        <v>0</v>
      </c>
      <c r="M35" s="21">
        <f>'E2L 0837 Paper 2'!V36</f>
        <v>0</v>
      </c>
      <c r="N35" s="21">
        <f>'E2L 0837 Paper 3'!AA36</f>
        <v>0</v>
      </c>
      <c r="O35" s="21">
        <f>'E2L 0837 Paper 3'!AB36</f>
        <v>0</v>
      </c>
      <c r="P35" s="21">
        <f t="shared" si="1"/>
        <v>0</v>
      </c>
    </row>
    <row r="36" spans="1:16" x14ac:dyDescent="0.3">
      <c r="A36" s="10">
        <f>'E2L 0837 Paper 1 '!A37</f>
        <v>0</v>
      </c>
      <c r="B36" s="10">
        <f>'E2L 0837 Paper 1 '!B37</f>
        <v>0</v>
      </c>
      <c r="C36" s="11">
        <f>'E2L 0837 Paper 1 '!C37:C37</f>
        <v>0</v>
      </c>
      <c r="E36" s="21">
        <f>SUM('E2L 0837 Paper 1 '!AK37,'E2L 0837 Paper 2'!R37)</f>
        <v>0</v>
      </c>
      <c r="F36" s="21">
        <f>'E2L 0837 Paper 1 '!AL37</f>
        <v>0</v>
      </c>
      <c r="G36" s="21">
        <f>'E2L 0837 Paper 2'!S37</f>
        <v>0</v>
      </c>
      <c r="H36" s="21">
        <f>SUM('E2L 0837 Paper 1 '!AM37)</f>
        <v>0</v>
      </c>
      <c r="I36" s="21">
        <f>'E2L 0837 Paper 1 '!AN37</f>
        <v>0</v>
      </c>
      <c r="J36" s="21">
        <f>'E2L 0837 Paper 1 '!AO37</f>
        <v>0</v>
      </c>
      <c r="K36" s="21">
        <f>SUM('E2L 0837 Paper 2'!T37)</f>
        <v>0</v>
      </c>
      <c r="L36" s="21">
        <f>'E2L 0837 Paper 2'!U37</f>
        <v>0</v>
      </c>
      <c r="M36" s="21">
        <f>'E2L 0837 Paper 2'!V37</f>
        <v>0</v>
      </c>
      <c r="N36" s="21">
        <f>'E2L 0837 Paper 3'!AA37</f>
        <v>0</v>
      </c>
      <c r="O36" s="21">
        <f>'E2L 0837 Paper 3'!AB37</f>
        <v>0</v>
      </c>
      <c r="P36" s="21">
        <f t="shared" si="1"/>
        <v>0</v>
      </c>
    </row>
    <row r="37" spans="1:16" x14ac:dyDescent="0.3">
      <c r="A37" s="10">
        <f>'E2L 0837 Paper 1 '!A38</f>
        <v>0</v>
      </c>
      <c r="B37" s="10">
        <f>'E2L 0837 Paper 1 '!B38</f>
        <v>0</v>
      </c>
      <c r="C37" s="11">
        <f>'E2L 0837 Paper 1 '!C38:C38</f>
        <v>0</v>
      </c>
      <c r="E37" s="21">
        <f>SUM('E2L 0837 Paper 1 '!AK38,'E2L 0837 Paper 2'!R38)</f>
        <v>0</v>
      </c>
      <c r="F37" s="21">
        <f>'E2L 0837 Paper 1 '!AL38</f>
        <v>0</v>
      </c>
      <c r="G37" s="21">
        <f>'E2L 0837 Paper 2'!S38</f>
        <v>0</v>
      </c>
      <c r="H37" s="21">
        <f>SUM('E2L 0837 Paper 1 '!AM38)</f>
        <v>0</v>
      </c>
      <c r="I37" s="21">
        <f>'E2L 0837 Paper 1 '!AN38</f>
        <v>0</v>
      </c>
      <c r="J37" s="21">
        <f>'E2L 0837 Paper 1 '!AO38</f>
        <v>0</v>
      </c>
      <c r="K37" s="21">
        <f>SUM('E2L 0837 Paper 2'!T38)</f>
        <v>0</v>
      </c>
      <c r="L37" s="21">
        <f>'E2L 0837 Paper 2'!U38</f>
        <v>0</v>
      </c>
      <c r="M37" s="21">
        <f>'E2L 0837 Paper 2'!V38</f>
        <v>0</v>
      </c>
      <c r="N37" s="21">
        <f>'E2L 0837 Paper 3'!AA38</f>
        <v>0</v>
      </c>
      <c r="O37" s="21">
        <f>'E2L 0837 Paper 3'!AB38</f>
        <v>0</v>
      </c>
      <c r="P37" s="21">
        <f t="shared" si="1"/>
        <v>0</v>
      </c>
    </row>
    <row r="38" spans="1:16" x14ac:dyDescent="0.3">
      <c r="A38" s="10">
        <f>'E2L 0837 Paper 1 '!A39</f>
        <v>0</v>
      </c>
      <c r="B38" s="10">
        <f>'E2L 0837 Paper 1 '!B39</f>
        <v>0</v>
      </c>
      <c r="C38" s="11">
        <f>'E2L 0837 Paper 1 '!C39:C39</f>
        <v>0</v>
      </c>
      <c r="E38" s="21">
        <f>SUM('E2L 0837 Paper 1 '!AK39,'E2L 0837 Paper 2'!R39)</f>
        <v>0</v>
      </c>
      <c r="F38" s="21">
        <f>'E2L 0837 Paper 1 '!AL39</f>
        <v>0</v>
      </c>
      <c r="G38" s="21">
        <f>'E2L 0837 Paper 2'!S39</f>
        <v>0</v>
      </c>
      <c r="H38" s="21">
        <f>SUM('E2L 0837 Paper 1 '!AM39)</f>
        <v>0</v>
      </c>
      <c r="I38" s="21">
        <f>'E2L 0837 Paper 1 '!AN39</f>
        <v>0</v>
      </c>
      <c r="J38" s="21">
        <f>'E2L 0837 Paper 1 '!AO39</f>
        <v>0</v>
      </c>
      <c r="K38" s="21">
        <f>SUM('E2L 0837 Paper 2'!T39)</f>
        <v>0</v>
      </c>
      <c r="L38" s="21">
        <f>'E2L 0837 Paper 2'!U39</f>
        <v>0</v>
      </c>
      <c r="M38" s="21">
        <f>'E2L 0837 Paper 2'!V39</f>
        <v>0</v>
      </c>
      <c r="N38" s="21">
        <f>'E2L 0837 Paper 3'!AA39</f>
        <v>0</v>
      </c>
      <c r="O38" s="21">
        <f>'E2L 0837 Paper 3'!AB39</f>
        <v>0</v>
      </c>
      <c r="P38" s="21">
        <f t="shared" si="1"/>
        <v>0</v>
      </c>
    </row>
    <row r="39" spans="1:16" x14ac:dyDescent="0.3">
      <c r="A39" s="10">
        <f>'E2L 0837 Paper 1 '!A40</f>
        <v>0</v>
      </c>
      <c r="B39" s="10">
        <f>'E2L 0837 Paper 1 '!B40</f>
        <v>0</v>
      </c>
      <c r="C39" s="11">
        <f>'E2L 0837 Paper 1 '!C40:C40</f>
        <v>0</v>
      </c>
      <c r="E39" s="21">
        <f>SUM('E2L 0837 Paper 1 '!AK40,'E2L 0837 Paper 2'!R40)</f>
        <v>0</v>
      </c>
      <c r="F39" s="21">
        <f>'E2L 0837 Paper 1 '!AL40</f>
        <v>0</v>
      </c>
      <c r="G39" s="21">
        <f>'E2L 0837 Paper 2'!S40</f>
        <v>0</v>
      </c>
      <c r="H39" s="21">
        <f>SUM('E2L 0837 Paper 1 '!AM40)</f>
        <v>0</v>
      </c>
      <c r="I39" s="21">
        <f>'E2L 0837 Paper 1 '!AN40</f>
        <v>0</v>
      </c>
      <c r="J39" s="21">
        <f>'E2L 0837 Paper 1 '!AO40</f>
        <v>0</v>
      </c>
      <c r="K39" s="21">
        <f>SUM('E2L 0837 Paper 2'!T40)</f>
        <v>0</v>
      </c>
      <c r="L39" s="21">
        <f>'E2L 0837 Paper 2'!U40</f>
        <v>0</v>
      </c>
      <c r="M39" s="21">
        <f>'E2L 0837 Paper 2'!V40</f>
        <v>0</v>
      </c>
      <c r="N39" s="21">
        <f>'E2L 0837 Paper 3'!AA40</f>
        <v>0</v>
      </c>
      <c r="O39" s="21">
        <f>'E2L 0837 Paper 3'!AB40</f>
        <v>0</v>
      </c>
      <c r="P39" s="21">
        <f t="shared" si="1"/>
        <v>0</v>
      </c>
    </row>
    <row r="40" spans="1:16" x14ac:dyDescent="0.3">
      <c r="A40" s="10">
        <f>'E2L 0837 Paper 1 '!A41</f>
        <v>0</v>
      </c>
      <c r="B40" s="10">
        <f>'E2L 0837 Paper 1 '!B41</f>
        <v>0</v>
      </c>
      <c r="C40" s="11">
        <f>'E2L 0837 Paper 1 '!C41:C41</f>
        <v>0</v>
      </c>
      <c r="E40" s="21">
        <f>SUM('E2L 0837 Paper 1 '!AK41,'E2L 0837 Paper 2'!R41)</f>
        <v>0</v>
      </c>
      <c r="F40" s="21">
        <f>'E2L 0837 Paper 1 '!AL41</f>
        <v>0</v>
      </c>
      <c r="G40" s="21">
        <f>'E2L 0837 Paper 2'!S41</f>
        <v>0</v>
      </c>
      <c r="H40" s="21">
        <f>SUM('E2L 0837 Paper 1 '!AM41)</f>
        <v>0</v>
      </c>
      <c r="I40" s="21">
        <f>'E2L 0837 Paper 1 '!AN41</f>
        <v>0</v>
      </c>
      <c r="J40" s="21">
        <f>'E2L 0837 Paper 1 '!AO41</f>
        <v>0</v>
      </c>
      <c r="K40" s="21">
        <f>SUM('E2L 0837 Paper 2'!T41)</f>
        <v>0</v>
      </c>
      <c r="L40" s="21">
        <f>'E2L 0837 Paper 2'!U41</f>
        <v>0</v>
      </c>
      <c r="M40" s="21">
        <f>'E2L 0837 Paper 2'!V41</f>
        <v>0</v>
      </c>
      <c r="N40" s="21">
        <f>'E2L 0837 Paper 3'!AA41</f>
        <v>0</v>
      </c>
      <c r="O40" s="21">
        <f>'E2L 0837 Paper 3'!AB41</f>
        <v>0</v>
      </c>
      <c r="P40" s="21">
        <f t="shared" si="1"/>
        <v>0</v>
      </c>
    </row>
    <row r="41" spans="1:16" x14ac:dyDescent="0.3">
      <c r="A41" s="10">
        <f>'E2L 0837 Paper 1 '!A42</f>
        <v>0</v>
      </c>
      <c r="B41" s="10">
        <f>'E2L 0837 Paper 1 '!B42</f>
        <v>0</v>
      </c>
      <c r="C41" s="11">
        <f>'E2L 0837 Paper 1 '!C42:C42</f>
        <v>0</v>
      </c>
      <c r="E41" s="21">
        <f>SUM('E2L 0837 Paper 1 '!AK42,'E2L 0837 Paper 2'!R42)</f>
        <v>0</v>
      </c>
      <c r="F41" s="21">
        <f>'E2L 0837 Paper 1 '!AL42</f>
        <v>0</v>
      </c>
      <c r="G41" s="21">
        <f>'E2L 0837 Paper 2'!S42</f>
        <v>0</v>
      </c>
      <c r="H41" s="21">
        <f>SUM('E2L 0837 Paper 1 '!AM42)</f>
        <v>0</v>
      </c>
      <c r="I41" s="21">
        <f>'E2L 0837 Paper 1 '!AN42</f>
        <v>0</v>
      </c>
      <c r="J41" s="21">
        <f>'E2L 0837 Paper 1 '!AO42</f>
        <v>0</v>
      </c>
      <c r="K41" s="21">
        <f>SUM('E2L 0837 Paper 2'!T42)</f>
        <v>0</v>
      </c>
      <c r="L41" s="21">
        <f>'E2L 0837 Paper 2'!U42</f>
        <v>0</v>
      </c>
      <c r="M41" s="21">
        <f>'E2L 0837 Paper 2'!V42</f>
        <v>0</v>
      </c>
      <c r="N41" s="21">
        <f>'E2L 0837 Paper 3'!AA42</f>
        <v>0</v>
      </c>
      <c r="O41" s="21">
        <f>'E2L 0837 Paper 3'!AB42</f>
        <v>0</v>
      </c>
      <c r="P41" s="21">
        <f t="shared" si="1"/>
        <v>0</v>
      </c>
    </row>
    <row r="42" spans="1:16" x14ac:dyDescent="0.3">
      <c r="A42" s="10">
        <f>'E2L 0837 Paper 1 '!A43</f>
        <v>0</v>
      </c>
      <c r="B42" s="10">
        <f>'E2L 0837 Paper 1 '!B43</f>
        <v>0</v>
      </c>
      <c r="C42" s="11">
        <f>'E2L 0837 Paper 1 '!C43:C43</f>
        <v>0</v>
      </c>
      <c r="E42" s="21">
        <f>SUM('E2L 0837 Paper 1 '!AK43,'E2L 0837 Paper 2'!R43)</f>
        <v>0</v>
      </c>
      <c r="F42" s="21">
        <f>'E2L 0837 Paper 1 '!AL43</f>
        <v>0</v>
      </c>
      <c r="G42" s="21">
        <f>'E2L 0837 Paper 2'!S43</f>
        <v>0</v>
      </c>
      <c r="H42" s="21">
        <f>SUM('E2L 0837 Paper 1 '!AM43)</f>
        <v>0</v>
      </c>
      <c r="I42" s="21">
        <f>'E2L 0837 Paper 1 '!AN43</f>
        <v>0</v>
      </c>
      <c r="J42" s="21">
        <f>'E2L 0837 Paper 1 '!AO43</f>
        <v>0</v>
      </c>
      <c r="K42" s="21">
        <f>SUM('E2L 0837 Paper 2'!T43)</f>
        <v>0</v>
      </c>
      <c r="L42" s="21">
        <f>'E2L 0837 Paper 2'!U43</f>
        <v>0</v>
      </c>
      <c r="M42" s="21">
        <f>'E2L 0837 Paper 2'!V43</f>
        <v>0</v>
      </c>
      <c r="N42" s="21">
        <f>'E2L 0837 Paper 3'!AA43</f>
        <v>0</v>
      </c>
      <c r="O42" s="21">
        <f>'E2L 0837 Paper 3'!AB43</f>
        <v>0</v>
      </c>
      <c r="P42" s="21">
        <f t="shared" si="1"/>
        <v>0</v>
      </c>
    </row>
    <row r="43" spans="1:16" x14ac:dyDescent="0.3">
      <c r="A43" s="10">
        <f>'E2L 0837 Paper 1 '!A44</f>
        <v>0</v>
      </c>
      <c r="B43" s="10">
        <f>'E2L 0837 Paper 1 '!B44</f>
        <v>0</v>
      </c>
      <c r="C43" s="11">
        <f>'E2L 0837 Paper 1 '!C44:C44</f>
        <v>0</v>
      </c>
      <c r="E43" s="21">
        <f>SUM('E2L 0837 Paper 1 '!AK44,'E2L 0837 Paper 2'!R44)</f>
        <v>0</v>
      </c>
      <c r="F43" s="21">
        <f>'E2L 0837 Paper 1 '!AL44</f>
        <v>0</v>
      </c>
      <c r="G43" s="21">
        <f>'E2L 0837 Paper 2'!S44</f>
        <v>0</v>
      </c>
      <c r="H43" s="21">
        <f>SUM('E2L 0837 Paper 1 '!AM44)</f>
        <v>0</v>
      </c>
      <c r="I43" s="21">
        <f>'E2L 0837 Paper 1 '!AN44</f>
        <v>0</v>
      </c>
      <c r="J43" s="21">
        <f>'E2L 0837 Paper 1 '!AO44</f>
        <v>0</v>
      </c>
      <c r="K43" s="21">
        <f>SUM('E2L 0837 Paper 2'!T44)</f>
        <v>0</v>
      </c>
      <c r="L43" s="21">
        <f>'E2L 0837 Paper 2'!U44</f>
        <v>0</v>
      </c>
      <c r="M43" s="21">
        <f>'E2L 0837 Paper 2'!V44</f>
        <v>0</v>
      </c>
      <c r="N43" s="21">
        <f>'E2L 0837 Paper 3'!AA44</f>
        <v>0</v>
      </c>
      <c r="O43" s="21">
        <f>'E2L 0837 Paper 3'!AB44</f>
        <v>0</v>
      </c>
      <c r="P43" s="21">
        <f t="shared" si="1"/>
        <v>0</v>
      </c>
    </row>
    <row r="44" spans="1:16" x14ac:dyDescent="0.3">
      <c r="A44" s="10">
        <f>'E2L 0837 Paper 1 '!A45</f>
        <v>0</v>
      </c>
      <c r="B44" s="10">
        <f>'E2L 0837 Paper 1 '!B45</f>
        <v>0</v>
      </c>
      <c r="C44" s="11">
        <f>'E2L 0837 Paper 1 '!C45:C45</f>
        <v>0</v>
      </c>
      <c r="E44" s="21">
        <f>SUM('E2L 0837 Paper 1 '!AK45,'E2L 0837 Paper 2'!R45)</f>
        <v>0</v>
      </c>
      <c r="F44" s="21">
        <f>'E2L 0837 Paper 1 '!AL45</f>
        <v>0</v>
      </c>
      <c r="G44" s="21">
        <f>'E2L 0837 Paper 2'!S45</f>
        <v>0</v>
      </c>
      <c r="H44" s="21">
        <f>SUM('E2L 0837 Paper 1 '!AM45)</f>
        <v>0</v>
      </c>
      <c r="I44" s="21">
        <f>'E2L 0837 Paper 1 '!AN45</f>
        <v>0</v>
      </c>
      <c r="J44" s="21">
        <f>'E2L 0837 Paper 1 '!AO45</f>
        <v>0</v>
      </c>
      <c r="K44" s="21">
        <f>SUM('E2L 0837 Paper 2'!T45)</f>
        <v>0</v>
      </c>
      <c r="L44" s="21">
        <f>'E2L 0837 Paper 2'!U45</f>
        <v>0</v>
      </c>
      <c r="M44" s="21">
        <f>'E2L 0837 Paper 2'!V45</f>
        <v>0</v>
      </c>
      <c r="N44" s="21">
        <f>'E2L 0837 Paper 3'!AA45</f>
        <v>0</v>
      </c>
      <c r="O44" s="21">
        <f>'E2L 0837 Paper 3'!AB45</f>
        <v>0</v>
      </c>
      <c r="P44" s="21">
        <f t="shared" si="1"/>
        <v>0</v>
      </c>
    </row>
    <row r="45" spans="1:16" x14ac:dyDescent="0.3">
      <c r="A45" s="10">
        <f>'E2L 0837 Paper 1 '!A46</f>
        <v>0</v>
      </c>
      <c r="B45" s="10">
        <f>'E2L 0837 Paper 1 '!B46</f>
        <v>0</v>
      </c>
      <c r="C45" s="11">
        <f>'E2L 0837 Paper 1 '!C46:C46</f>
        <v>0</v>
      </c>
      <c r="E45" s="21">
        <f>SUM('E2L 0837 Paper 1 '!AK46,'E2L 0837 Paper 2'!R46)</f>
        <v>0</v>
      </c>
      <c r="F45" s="21">
        <f>'E2L 0837 Paper 1 '!AL46</f>
        <v>0</v>
      </c>
      <c r="G45" s="21">
        <f>'E2L 0837 Paper 2'!S46</f>
        <v>0</v>
      </c>
      <c r="H45" s="21">
        <f>SUM('E2L 0837 Paper 1 '!AM46)</f>
        <v>0</v>
      </c>
      <c r="I45" s="21">
        <f>'E2L 0837 Paper 1 '!AN46</f>
        <v>0</v>
      </c>
      <c r="J45" s="21">
        <f>'E2L 0837 Paper 1 '!AO46</f>
        <v>0</v>
      </c>
      <c r="K45" s="21">
        <f>SUM('E2L 0837 Paper 2'!T46)</f>
        <v>0</v>
      </c>
      <c r="L45" s="21">
        <f>'E2L 0837 Paper 2'!U46</f>
        <v>0</v>
      </c>
      <c r="M45" s="21">
        <f>'E2L 0837 Paper 2'!V46</f>
        <v>0</v>
      </c>
      <c r="N45" s="21">
        <f>'E2L 0837 Paper 3'!AA46</f>
        <v>0</v>
      </c>
      <c r="O45" s="21">
        <f>'E2L 0837 Paper 3'!AB46</f>
        <v>0</v>
      </c>
      <c r="P45" s="21">
        <f t="shared" si="1"/>
        <v>0</v>
      </c>
    </row>
    <row r="46" spans="1:16" x14ac:dyDescent="0.3">
      <c r="A46" s="10">
        <f>'E2L 0837 Paper 1 '!A47</f>
        <v>0</v>
      </c>
      <c r="B46" s="10">
        <f>'E2L 0837 Paper 1 '!B47</f>
        <v>0</v>
      </c>
      <c r="C46" s="11">
        <f>'E2L 0837 Paper 1 '!C47:C47</f>
        <v>0</v>
      </c>
      <c r="E46" s="21">
        <f>SUM('E2L 0837 Paper 1 '!AK47,'E2L 0837 Paper 2'!R47)</f>
        <v>0</v>
      </c>
      <c r="F46" s="21">
        <f>'E2L 0837 Paper 1 '!AL47</f>
        <v>0</v>
      </c>
      <c r="G46" s="21">
        <f>'E2L 0837 Paper 2'!S47</f>
        <v>0</v>
      </c>
      <c r="H46" s="21">
        <f>SUM('E2L 0837 Paper 1 '!AM47)</f>
        <v>0</v>
      </c>
      <c r="I46" s="21">
        <f>'E2L 0837 Paper 1 '!AN47</f>
        <v>0</v>
      </c>
      <c r="J46" s="21">
        <f>'E2L 0837 Paper 1 '!AO47</f>
        <v>0</v>
      </c>
      <c r="K46" s="21">
        <f>SUM('E2L 0837 Paper 2'!T47)</f>
        <v>0</v>
      </c>
      <c r="L46" s="21">
        <f>'E2L 0837 Paper 2'!U47</f>
        <v>0</v>
      </c>
      <c r="M46" s="21">
        <f>'E2L 0837 Paper 2'!V47</f>
        <v>0</v>
      </c>
      <c r="N46" s="21">
        <f>'E2L 0837 Paper 3'!AA47</f>
        <v>0</v>
      </c>
      <c r="O46" s="21">
        <f>'E2L 0837 Paper 3'!AB47</f>
        <v>0</v>
      </c>
      <c r="P46" s="21">
        <f t="shared" si="1"/>
        <v>0</v>
      </c>
    </row>
    <row r="47" spans="1:16" x14ac:dyDescent="0.3">
      <c r="A47" s="10">
        <f>'E2L 0837 Paper 1 '!A48</f>
        <v>0</v>
      </c>
      <c r="B47" s="10">
        <f>'E2L 0837 Paper 1 '!B48</f>
        <v>0</v>
      </c>
      <c r="C47" s="11">
        <f>'E2L 0837 Paper 1 '!C48:C48</f>
        <v>0</v>
      </c>
      <c r="E47" s="21">
        <f>SUM('E2L 0837 Paper 1 '!AK48,'E2L 0837 Paper 2'!R48)</f>
        <v>0</v>
      </c>
      <c r="F47" s="21">
        <f>'E2L 0837 Paper 1 '!AL48</f>
        <v>0</v>
      </c>
      <c r="G47" s="21">
        <f>'E2L 0837 Paper 2'!S48</f>
        <v>0</v>
      </c>
      <c r="H47" s="21">
        <f>SUM('E2L 0837 Paper 1 '!AM48)</f>
        <v>0</v>
      </c>
      <c r="I47" s="21">
        <f>'E2L 0837 Paper 1 '!AN48</f>
        <v>0</v>
      </c>
      <c r="J47" s="21">
        <f>'E2L 0837 Paper 1 '!AO48</f>
        <v>0</v>
      </c>
      <c r="K47" s="21">
        <f>SUM('E2L 0837 Paper 2'!T48)</f>
        <v>0</v>
      </c>
      <c r="L47" s="21">
        <f>'E2L 0837 Paper 2'!U48</f>
        <v>0</v>
      </c>
      <c r="M47" s="21">
        <f>'E2L 0837 Paper 2'!V48</f>
        <v>0</v>
      </c>
      <c r="N47" s="21">
        <f>'E2L 0837 Paper 3'!AA48</f>
        <v>0</v>
      </c>
      <c r="O47" s="21">
        <f>'E2L 0837 Paper 3'!AB48</f>
        <v>0</v>
      </c>
      <c r="P47" s="21">
        <f t="shared" si="1"/>
        <v>0</v>
      </c>
    </row>
    <row r="48" spans="1:16" x14ac:dyDescent="0.3">
      <c r="A48" s="10">
        <f>'E2L 0837 Paper 1 '!A49</f>
        <v>0</v>
      </c>
      <c r="B48" s="10">
        <f>'E2L 0837 Paper 1 '!B49</f>
        <v>0</v>
      </c>
      <c r="C48" s="11">
        <f>'E2L 0837 Paper 1 '!C49:C49</f>
        <v>0</v>
      </c>
      <c r="E48" s="21">
        <f>SUM('E2L 0837 Paper 1 '!AK49,'E2L 0837 Paper 2'!R49)</f>
        <v>0</v>
      </c>
      <c r="F48" s="21">
        <f>'E2L 0837 Paper 1 '!AL49</f>
        <v>0</v>
      </c>
      <c r="G48" s="21">
        <f>'E2L 0837 Paper 2'!S49</f>
        <v>0</v>
      </c>
      <c r="H48" s="21">
        <f>SUM('E2L 0837 Paper 1 '!AM49)</f>
        <v>0</v>
      </c>
      <c r="I48" s="21">
        <f>'E2L 0837 Paper 1 '!AN49</f>
        <v>0</v>
      </c>
      <c r="J48" s="21">
        <f>'E2L 0837 Paper 1 '!AO49</f>
        <v>0</v>
      </c>
      <c r="K48" s="21">
        <f>SUM('E2L 0837 Paper 2'!T49)</f>
        <v>0</v>
      </c>
      <c r="L48" s="21">
        <f>'E2L 0837 Paper 2'!U49</f>
        <v>0</v>
      </c>
      <c r="M48" s="21">
        <f>'E2L 0837 Paper 2'!V49</f>
        <v>0</v>
      </c>
      <c r="N48" s="21">
        <f>'E2L 0837 Paper 3'!AA49</f>
        <v>0</v>
      </c>
      <c r="O48" s="21">
        <f>'E2L 0837 Paper 3'!AB49</f>
        <v>0</v>
      </c>
      <c r="P48" s="21">
        <f t="shared" si="1"/>
        <v>0</v>
      </c>
    </row>
    <row r="49" spans="1:16" x14ac:dyDescent="0.3">
      <c r="A49" s="10">
        <f>'E2L 0837 Paper 1 '!A50</f>
        <v>0</v>
      </c>
      <c r="B49" s="10">
        <f>'E2L 0837 Paper 1 '!B50</f>
        <v>0</v>
      </c>
      <c r="C49" s="11">
        <f>'E2L 0837 Paper 1 '!C50:C50</f>
        <v>0</v>
      </c>
      <c r="E49" s="21">
        <f>SUM('E2L 0837 Paper 1 '!AK50,'E2L 0837 Paper 2'!R50)</f>
        <v>0</v>
      </c>
      <c r="F49" s="21">
        <f>'E2L 0837 Paper 1 '!AL50</f>
        <v>0</v>
      </c>
      <c r="G49" s="21">
        <f>'E2L 0837 Paper 2'!S50</f>
        <v>0</v>
      </c>
      <c r="H49" s="21">
        <f>SUM('E2L 0837 Paper 1 '!AM50)</f>
        <v>0</v>
      </c>
      <c r="I49" s="21">
        <f>'E2L 0837 Paper 1 '!AN50</f>
        <v>0</v>
      </c>
      <c r="J49" s="21">
        <f>'E2L 0837 Paper 1 '!AO50</f>
        <v>0</v>
      </c>
      <c r="K49" s="21">
        <f>SUM('E2L 0837 Paper 2'!T50)</f>
        <v>0</v>
      </c>
      <c r="L49" s="21">
        <f>'E2L 0837 Paper 2'!U50</f>
        <v>0</v>
      </c>
      <c r="M49" s="21">
        <f>'E2L 0837 Paper 2'!V50</f>
        <v>0</v>
      </c>
      <c r="N49" s="21">
        <f>'E2L 0837 Paper 3'!AA50</f>
        <v>0</v>
      </c>
      <c r="O49" s="21">
        <f>'E2L 0837 Paper 3'!AB50</f>
        <v>0</v>
      </c>
      <c r="P49" s="21">
        <f t="shared" si="1"/>
        <v>0</v>
      </c>
    </row>
    <row r="50" spans="1:16" x14ac:dyDescent="0.3">
      <c r="A50" s="10">
        <f>'E2L 0837 Paper 1 '!A51</f>
        <v>0</v>
      </c>
      <c r="B50" s="10">
        <f>'E2L 0837 Paper 1 '!B51</f>
        <v>0</v>
      </c>
      <c r="C50" s="11">
        <f>'E2L 0837 Paper 1 '!C51:C51</f>
        <v>0</v>
      </c>
      <c r="E50" s="21">
        <f>SUM('E2L 0837 Paper 1 '!AK51,'E2L 0837 Paper 2'!R51)</f>
        <v>0</v>
      </c>
      <c r="F50" s="21">
        <f>'E2L 0837 Paper 1 '!AL51</f>
        <v>0</v>
      </c>
      <c r="G50" s="21">
        <f>'E2L 0837 Paper 2'!S51</f>
        <v>0</v>
      </c>
      <c r="H50" s="21">
        <f>SUM('E2L 0837 Paper 1 '!AM51)</f>
        <v>0</v>
      </c>
      <c r="I50" s="21">
        <f>'E2L 0837 Paper 1 '!AN51</f>
        <v>0</v>
      </c>
      <c r="J50" s="21">
        <f>'E2L 0837 Paper 1 '!AO51</f>
        <v>0</v>
      </c>
      <c r="K50" s="21">
        <f>SUM('E2L 0837 Paper 2'!T51)</f>
        <v>0</v>
      </c>
      <c r="L50" s="21">
        <f>'E2L 0837 Paper 2'!U51</f>
        <v>0</v>
      </c>
      <c r="M50" s="21">
        <f>'E2L 0837 Paper 2'!V51</f>
        <v>0</v>
      </c>
      <c r="N50" s="21">
        <f>'E2L 0837 Paper 3'!AA51</f>
        <v>0</v>
      </c>
      <c r="O50" s="21">
        <f>'E2L 0837 Paper 3'!AB51</f>
        <v>0</v>
      </c>
      <c r="P50" s="21">
        <f t="shared" si="1"/>
        <v>0</v>
      </c>
    </row>
    <row r="51" spans="1:16" x14ac:dyDescent="0.3">
      <c r="A51" s="10">
        <f>'E2L 0837 Paper 1 '!A52</f>
        <v>0</v>
      </c>
      <c r="B51" s="10">
        <f>'E2L 0837 Paper 1 '!B52</f>
        <v>0</v>
      </c>
      <c r="C51" s="11">
        <f>'E2L 0837 Paper 1 '!C52:C52</f>
        <v>0</v>
      </c>
      <c r="E51" s="21">
        <f>SUM('E2L 0837 Paper 1 '!AK52,'E2L 0837 Paper 2'!R52)</f>
        <v>0</v>
      </c>
      <c r="F51" s="21">
        <f>'E2L 0837 Paper 1 '!AL52</f>
        <v>0</v>
      </c>
      <c r="G51" s="21">
        <f>'E2L 0837 Paper 2'!S52</f>
        <v>0</v>
      </c>
      <c r="H51" s="21">
        <f>SUM('E2L 0837 Paper 1 '!AM52)</f>
        <v>0</v>
      </c>
      <c r="I51" s="21">
        <f>'E2L 0837 Paper 1 '!AN52</f>
        <v>0</v>
      </c>
      <c r="J51" s="21">
        <f>'E2L 0837 Paper 1 '!AO52</f>
        <v>0</v>
      </c>
      <c r="K51" s="21">
        <f>SUM('E2L 0837 Paper 2'!T52)</f>
        <v>0</v>
      </c>
      <c r="L51" s="21">
        <f>'E2L 0837 Paper 2'!U52</f>
        <v>0</v>
      </c>
      <c r="M51" s="21">
        <f>'E2L 0837 Paper 2'!V52</f>
        <v>0</v>
      </c>
      <c r="N51" s="21">
        <f>'E2L 0837 Paper 3'!AA52</f>
        <v>0</v>
      </c>
      <c r="O51" s="21">
        <f>'E2L 0837 Paper 3'!AB52</f>
        <v>0</v>
      </c>
      <c r="P51" s="21">
        <f t="shared" si="1"/>
        <v>0</v>
      </c>
    </row>
    <row r="52" spans="1:16" x14ac:dyDescent="0.3">
      <c r="A52" s="10">
        <f>'E2L 0837 Paper 1 '!A53</f>
        <v>0</v>
      </c>
      <c r="B52" s="10">
        <f>'E2L 0837 Paper 1 '!B53</f>
        <v>0</v>
      </c>
      <c r="C52" s="11">
        <f>'E2L 0837 Paper 1 '!C53:C53</f>
        <v>0</v>
      </c>
      <c r="E52" s="21">
        <f>SUM('E2L 0837 Paper 1 '!AK53,'E2L 0837 Paper 2'!R53)</f>
        <v>0</v>
      </c>
      <c r="F52" s="21">
        <f>'E2L 0837 Paper 1 '!AL53</f>
        <v>0</v>
      </c>
      <c r="G52" s="21">
        <f>'E2L 0837 Paper 2'!S53</f>
        <v>0</v>
      </c>
      <c r="H52" s="21">
        <f>SUM('E2L 0837 Paper 1 '!AM53)</f>
        <v>0</v>
      </c>
      <c r="I52" s="21">
        <f>'E2L 0837 Paper 1 '!AN53</f>
        <v>0</v>
      </c>
      <c r="J52" s="21">
        <f>'E2L 0837 Paper 1 '!AO53</f>
        <v>0</v>
      </c>
      <c r="K52" s="21">
        <f>SUM('E2L 0837 Paper 2'!T53)</f>
        <v>0</v>
      </c>
      <c r="L52" s="21">
        <f>'E2L 0837 Paper 2'!U53</f>
        <v>0</v>
      </c>
      <c r="M52" s="21">
        <f>'E2L 0837 Paper 2'!V53</f>
        <v>0</v>
      </c>
      <c r="N52" s="21">
        <f>'E2L 0837 Paper 3'!AA53</f>
        <v>0</v>
      </c>
      <c r="O52" s="21">
        <f>'E2L 0837 Paper 3'!AB53</f>
        <v>0</v>
      </c>
      <c r="P52" s="21">
        <f t="shared" si="1"/>
        <v>0</v>
      </c>
    </row>
    <row r="53" spans="1:16" x14ac:dyDescent="0.3">
      <c r="A53" s="10">
        <f>'E2L 0837 Paper 1 '!A54</f>
        <v>0</v>
      </c>
      <c r="B53" s="10">
        <f>'E2L 0837 Paper 1 '!B54</f>
        <v>0</v>
      </c>
      <c r="C53" s="11">
        <f>'E2L 0837 Paper 1 '!C54:C54</f>
        <v>0</v>
      </c>
      <c r="E53" s="21">
        <f>SUM('E2L 0837 Paper 1 '!AK54,'E2L 0837 Paper 2'!R54)</f>
        <v>0</v>
      </c>
      <c r="F53" s="21">
        <f>'E2L 0837 Paper 1 '!AL54</f>
        <v>0</v>
      </c>
      <c r="G53" s="21">
        <f>'E2L 0837 Paper 2'!S54</f>
        <v>0</v>
      </c>
      <c r="H53" s="21">
        <f>SUM('E2L 0837 Paper 1 '!AM54)</f>
        <v>0</v>
      </c>
      <c r="I53" s="21">
        <f>'E2L 0837 Paper 1 '!AN54</f>
        <v>0</v>
      </c>
      <c r="J53" s="21">
        <f>'E2L 0837 Paper 1 '!AO54</f>
        <v>0</v>
      </c>
      <c r="K53" s="21">
        <f>SUM('E2L 0837 Paper 2'!T54)</f>
        <v>0</v>
      </c>
      <c r="L53" s="21">
        <f>'E2L 0837 Paper 2'!U54</f>
        <v>0</v>
      </c>
      <c r="M53" s="21">
        <f>'E2L 0837 Paper 2'!V54</f>
        <v>0</v>
      </c>
      <c r="N53" s="21">
        <f>'E2L 0837 Paper 3'!AA54</f>
        <v>0</v>
      </c>
      <c r="O53" s="21">
        <f>'E2L 0837 Paper 3'!AB54</f>
        <v>0</v>
      </c>
      <c r="P53" s="21">
        <f t="shared" si="1"/>
        <v>0</v>
      </c>
    </row>
    <row r="54" spans="1:16" x14ac:dyDescent="0.3">
      <c r="A54" s="10">
        <f>'E2L 0837 Paper 1 '!A55</f>
        <v>0</v>
      </c>
      <c r="B54" s="10">
        <f>'E2L 0837 Paper 1 '!B55</f>
        <v>0</v>
      </c>
      <c r="C54" s="11">
        <f>'E2L 0837 Paper 1 '!C55:C55</f>
        <v>0</v>
      </c>
      <c r="E54" s="21">
        <f>SUM('E2L 0837 Paper 1 '!AK55,'E2L 0837 Paper 2'!R55)</f>
        <v>0</v>
      </c>
      <c r="F54" s="21">
        <f>'E2L 0837 Paper 1 '!AL55</f>
        <v>0</v>
      </c>
      <c r="G54" s="21">
        <f>'E2L 0837 Paper 2'!S55</f>
        <v>0</v>
      </c>
      <c r="H54" s="21">
        <f>SUM('E2L 0837 Paper 1 '!AM55)</f>
        <v>0</v>
      </c>
      <c r="I54" s="21">
        <f>'E2L 0837 Paper 1 '!AN55</f>
        <v>0</v>
      </c>
      <c r="J54" s="21">
        <f>'E2L 0837 Paper 1 '!AO55</f>
        <v>0</v>
      </c>
      <c r="K54" s="21">
        <f>SUM('E2L 0837 Paper 2'!T55)</f>
        <v>0</v>
      </c>
      <c r="L54" s="21">
        <f>'E2L 0837 Paper 2'!U55</f>
        <v>0</v>
      </c>
      <c r="M54" s="21">
        <f>'E2L 0837 Paper 2'!V55</f>
        <v>0</v>
      </c>
      <c r="N54" s="21">
        <f>'E2L 0837 Paper 3'!AA55</f>
        <v>0</v>
      </c>
      <c r="O54" s="21">
        <f>'E2L 0837 Paper 3'!AB55</f>
        <v>0</v>
      </c>
      <c r="P54" s="21">
        <f t="shared" si="1"/>
        <v>0</v>
      </c>
    </row>
    <row r="55" spans="1:16" x14ac:dyDescent="0.3">
      <c r="A55" s="10">
        <f>'E2L 0837 Paper 1 '!A56</f>
        <v>0</v>
      </c>
      <c r="B55" s="10">
        <f>'E2L 0837 Paper 1 '!B56</f>
        <v>0</v>
      </c>
      <c r="C55" s="11">
        <f>'E2L 0837 Paper 1 '!C56:C56</f>
        <v>0</v>
      </c>
      <c r="E55" s="21">
        <f>SUM('E2L 0837 Paper 1 '!AK56,'E2L 0837 Paper 2'!R56)</f>
        <v>0</v>
      </c>
      <c r="F55" s="21">
        <f>'E2L 0837 Paper 1 '!AL56</f>
        <v>0</v>
      </c>
      <c r="G55" s="21">
        <f>'E2L 0837 Paper 2'!S56</f>
        <v>0</v>
      </c>
      <c r="H55" s="21">
        <f>SUM('E2L 0837 Paper 1 '!AM56)</f>
        <v>0</v>
      </c>
      <c r="I55" s="21">
        <f>'E2L 0837 Paper 1 '!AN56</f>
        <v>0</v>
      </c>
      <c r="J55" s="21">
        <f>'E2L 0837 Paper 1 '!AO56</f>
        <v>0</v>
      </c>
      <c r="K55" s="21">
        <f>SUM('E2L 0837 Paper 2'!T56)</f>
        <v>0</v>
      </c>
      <c r="L55" s="21">
        <f>'E2L 0837 Paper 2'!U56</f>
        <v>0</v>
      </c>
      <c r="M55" s="21">
        <f>'E2L 0837 Paper 2'!V56</f>
        <v>0</v>
      </c>
      <c r="N55" s="21">
        <f>'E2L 0837 Paper 3'!AA56</f>
        <v>0</v>
      </c>
      <c r="O55" s="21">
        <f>'E2L 0837 Paper 3'!AB56</f>
        <v>0</v>
      </c>
      <c r="P55" s="21">
        <f t="shared" si="1"/>
        <v>0</v>
      </c>
    </row>
    <row r="56" spans="1:16" x14ac:dyDescent="0.3">
      <c r="A56" s="10">
        <f>'E2L 0837 Paper 1 '!A57</f>
        <v>0</v>
      </c>
      <c r="B56" s="10">
        <f>'E2L 0837 Paper 1 '!B57</f>
        <v>0</v>
      </c>
      <c r="C56" s="11">
        <f>'E2L 0837 Paper 1 '!C57:C57</f>
        <v>0</v>
      </c>
      <c r="E56" s="21">
        <f>SUM('E2L 0837 Paper 1 '!AK57,'E2L 0837 Paper 2'!R57)</f>
        <v>0</v>
      </c>
      <c r="F56" s="21">
        <f>'E2L 0837 Paper 1 '!AL57</f>
        <v>0</v>
      </c>
      <c r="G56" s="21">
        <f>'E2L 0837 Paper 2'!S57</f>
        <v>0</v>
      </c>
      <c r="H56" s="21">
        <f>SUM('E2L 0837 Paper 1 '!AM57)</f>
        <v>0</v>
      </c>
      <c r="I56" s="21">
        <f>'E2L 0837 Paper 1 '!AN57</f>
        <v>0</v>
      </c>
      <c r="J56" s="21">
        <f>'E2L 0837 Paper 1 '!AO57</f>
        <v>0</v>
      </c>
      <c r="K56" s="21">
        <f>SUM('E2L 0837 Paper 2'!T57)</f>
        <v>0</v>
      </c>
      <c r="L56" s="21">
        <f>'E2L 0837 Paper 2'!U57</f>
        <v>0</v>
      </c>
      <c r="M56" s="21">
        <f>'E2L 0837 Paper 2'!V57</f>
        <v>0</v>
      </c>
      <c r="N56" s="21">
        <f>'E2L 0837 Paper 3'!AA57</f>
        <v>0</v>
      </c>
      <c r="O56" s="21">
        <f>'E2L 0837 Paper 3'!AB57</f>
        <v>0</v>
      </c>
      <c r="P56" s="21">
        <f t="shared" si="1"/>
        <v>0</v>
      </c>
    </row>
    <row r="57" spans="1:16" x14ac:dyDescent="0.3">
      <c r="C57" s="19"/>
      <c r="D57" s="19"/>
      <c r="E57" s="19"/>
      <c r="F57" s="19"/>
      <c r="G57" s="19"/>
      <c r="H57" s="19"/>
      <c r="L57" s="19"/>
    </row>
  </sheetData>
  <sheetProtection password="CC7B" sheet="1" objects="1" scenarios="1" insertRows="0" selectLockedCells="1"/>
  <mergeCells count="3">
    <mergeCell ref="P4:P6"/>
    <mergeCell ref="A7:B7"/>
    <mergeCell ref="E4:N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57"/>
  <sheetViews>
    <sheetView showGridLines="0" workbookViewId="0">
      <pane xSplit="3" ySplit="7" topLeftCell="D8" activePane="bottomRight" state="frozen"/>
      <selection pane="topRight" activeCell="C1" sqref="C1"/>
      <selection pane="bottomLeft" activeCell="A9" sqref="A9"/>
      <selection pane="bottomRight" activeCell="A8" sqref="A8"/>
    </sheetView>
  </sheetViews>
  <sheetFormatPr defaultRowHeight="14.4" x14ac:dyDescent="0.3"/>
  <cols>
    <col min="1" max="2" width="20.77734375" style="19" customWidth="1"/>
    <col min="3" max="3" width="25.77734375" style="20" customWidth="1"/>
    <col min="4" max="4" width="30.77734375" style="18" customWidth="1"/>
    <col min="5" max="8" width="14.33203125" style="18" customWidth="1"/>
    <col min="9" max="11" width="14.33203125" style="19" customWidth="1"/>
    <col min="12" max="12" width="14.33203125" style="18" customWidth="1"/>
    <col min="13" max="15" width="14.33203125" style="19" customWidth="1"/>
    <col min="16" max="16" width="13.77734375" style="19" customWidth="1"/>
    <col min="17" max="16384" width="8.88671875" style="19"/>
  </cols>
  <sheetData>
    <row r="1" spans="1:16" s="12" customFormat="1" ht="70.05" customHeight="1" x14ac:dyDescent="0.4">
      <c r="C1" s="16"/>
      <c r="D1" s="13"/>
      <c r="E1" s="14"/>
      <c r="F1" s="13"/>
      <c r="G1" s="13"/>
      <c r="H1" s="13"/>
      <c r="L1" s="13"/>
      <c r="O1" s="25"/>
    </row>
    <row r="2" spans="1:16" s="12" customFormat="1" ht="22.95" customHeight="1" x14ac:dyDescent="0.4">
      <c r="A2" s="14" t="s">
        <v>64</v>
      </c>
      <c r="B2" s="14"/>
      <c r="C2" s="17"/>
      <c r="D2" s="13"/>
      <c r="E2" s="13"/>
      <c r="F2" s="13"/>
      <c r="G2" s="13"/>
      <c r="H2" s="13"/>
      <c r="L2" s="13"/>
      <c r="O2" s="25"/>
    </row>
    <row r="3" spans="1:16" s="12" customFormat="1" ht="22.95" customHeight="1" x14ac:dyDescent="0.4">
      <c r="A3" s="14" t="s">
        <v>18</v>
      </c>
      <c r="B3" s="14"/>
      <c r="C3" s="17"/>
    </row>
    <row r="4" spans="1:16" s="12" customFormat="1" ht="22.95" customHeight="1" x14ac:dyDescent="0.4">
      <c r="A4" s="14" t="s">
        <v>15</v>
      </c>
      <c r="B4" s="14"/>
      <c r="C4" s="17"/>
      <c r="D4" s="13"/>
      <c r="E4" s="83" t="s">
        <v>49</v>
      </c>
      <c r="F4" s="83"/>
      <c r="G4" s="83"/>
      <c r="H4" s="83"/>
      <c r="I4" s="83"/>
      <c r="J4" s="83"/>
      <c r="K4" s="83"/>
      <c r="L4" s="83"/>
      <c r="M4" s="83"/>
      <c r="N4" s="83"/>
      <c r="O4" s="15"/>
      <c r="P4" s="79" t="s">
        <v>16</v>
      </c>
    </row>
    <row r="5" spans="1:16" s="12" customFormat="1" ht="29.4" customHeight="1" x14ac:dyDescent="0.3">
      <c r="C5" s="16"/>
      <c r="D5" s="13"/>
      <c r="E5" s="26" t="s">
        <v>36</v>
      </c>
      <c r="F5" s="26" t="s">
        <v>37</v>
      </c>
      <c r="G5" s="26" t="s">
        <v>41</v>
      </c>
      <c r="H5" s="26" t="s">
        <v>40</v>
      </c>
      <c r="I5" s="26" t="s">
        <v>47</v>
      </c>
      <c r="J5" s="26" t="s">
        <v>48</v>
      </c>
      <c r="K5" s="26" t="s">
        <v>42</v>
      </c>
      <c r="L5" s="26" t="s">
        <v>61</v>
      </c>
      <c r="M5" s="26" t="s">
        <v>44</v>
      </c>
      <c r="N5" s="26" t="s">
        <v>45</v>
      </c>
      <c r="O5" s="26" t="s">
        <v>46</v>
      </c>
      <c r="P5" s="79"/>
    </row>
    <row r="6" spans="1:16" s="12" customFormat="1" ht="24" customHeight="1" x14ac:dyDescent="0.3">
      <c r="C6" s="16"/>
      <c r="D6" s="84"/>
      <c r="E6" s="27" t="s">
        <v>19</v>
      </c>
      <c r="F6" s="27" t="s">
        <v>20</v>
      </c>
      <c r="G6" s="28" t="s">
        <v>31</v>
      </c>
      <c r="H6" s="27" t="s">
        <v>21</v>
      </c>
      <c r="I6" s="27" t="s">
        <v>22</v>
      </c>
      <c r="J6" s="27" t="s">
        <v>25</v>
      </c>
      <c r="K6" s="28" t="s">
        <v>32</v>
      </c>
      <c r="L6" s="28" t="s">
        <v>33</v>
      </c>
      <c r="M6" s="28" t="s">
        <v>34</v>
      </c>
      <c r="N6" s="27" t="s">
        <v>26</v>
      </c>
      <c r="O6" s="27" t="s">
        <v>27</v>
      </c>
      <c r="P6" s="79"/>
    </row>
    <row r="7" spans="1:16" s="12" customFormat="1" ht="22.8" customHeight="1" x14ac:dyDescent="0.4">
      <c r="A7" s="77" t="s">
        <v>6</v>
      </c>
      <c r="B7" s="78"/>
      <c r="C7" s="22" t="s">
        <v>29</v>
      </c>
      <c r="D7" s="6" t="s">
        <v>4</v>
      </c>
      <c r="E7" s="29">
        <f>SUM('E2L 0837 Paper 1 '!AK7,'E2L 0837 Paper 2'!R7)</f>
        <v>10</v>
      </c>
      <c r="F7" s="29">
        <f>'E2L 0837 Paper 1 '!AL7</f>
        <v>10</v>
      </c>
      <c r="G7" s="29">
        <f>'E2L 0837 Paper 2'!S7</f>
        <v>5</v>
      </c>
      <c r="H7" s="29">
        <f>SUM('E2L 0837 Paper 1 '!AM7)</f>
        <v>5</v>
      </c>
      <c r="I7" s="29">
        <f>'E2L 0837 Paper 1 '!AN7</f>
        <v>5</v>
      </c>
      <c r="J7" s="29">
        <f>'E2L 0837 Paper 1 '!AO7</f>
        <v>5</v>
      </c>
      <c r="K7" s="29">
        <f>SUM('E2L 0837 Paper 2'!T7)</f>
        <v>10</v>
      </c>
      <c r="L7" s="29">
        <f>'E2L 0837 Paper 2'!U7</f>
        <v>10</v>
      </c>
      <c r="M7" s="29">
        <f>'E2L 0837 Paper 2'!V7</f>
        <v>5</v>
      </c>
      <c r="N7" s="29">
        <f>'E2L 0837 Paper 3'!AA7</f>
        <v>3</v>
      </c>
      <c r="O7" s="29">
        <f>'E2L 0837 Paper 3'!AB7</f>
        <v>17</v>
      </c>
      <c r="P7" s="4">
        <f>SUM(E7:O7)</f>
        <v>85</v>
      </c>
    </row>
    <row r="8" spans="1:16" x14ac:dyDescent="0.3">
      <c r="A8" s="10"/>
      <c r="B8" s="10"/>
      <c r="C8" s="11"/>
      <c r="E8" s="21"/>
      <c r="F8" s="21"/>
      <c r="G8" s="21"/>
      <c r="H8" s="21"/>
      <c r="I8" s="21"/>
      <c r="J8" s="21"/>
      <c r="K8" s="21"/>
      <c r="L8" s="21"/>
      <c r="M8" s="21"/>
      <c r="N8" s="21"/>
      <c r="O8" s="21"/>
      <c r="P8" s="21"/>
    </row>
    <row r="9" spans="1:16" x14ac:dyDescent="0.3">
      <c r="A9" s="10"/>
      <c r="B9" s="10"/>
      <c r="C9" s="11"/>
      <c r="E9" s="21"/>
      <c r="F9" s="21"/>
      <c r="G9" s="21"/>
      <c r="H9" s="21"/>
      <c r="I9" s="21"/>
      <c r="J9" s="21"/>
      <c r="K9" s="21"/>
      <c r="L9" s="21"/>
      <c r="M9" s="21"/>
      <c r="N9" s="21"/>
      <c r="O9" s="21"/>
      <c r="P9" s="21"/>
    </row>
    <row r="10" spans="1:16" x14ac:dyDescent="0.3">
      <c r="A10" s="10"/>
      <c r="B10" s="10"/>
      <c r="C10" s="11"/>
      <c r="E10" s="21"/>
      <c r="F10" s="21"/>
      <c r="G10" s="21"/>
      <c r="H10" s="21"/>
      <c r="I10" s="21"/>
      <c r="J10" s="21"/>
      <c r="K10" s="21"/>
      <c r="L10" s="21"/>
      <c r="M10" s="21"/>
      <c r="N10" s="21"/>
      <c r="O10" s="21"/>
      <c r="P10" s="21"/>
    </row>
    <row r="11" spans="1:16" x14ac:dyDescent="0.3">
      <c r="A11" s="10"/>
      <c r="B11" s="10"/>
      <c r="C11" s="11"/>
      <c r="E11" s="21"/>
      <c r="F11" s="21"/>
      <c r="G11" s="21"/>
      <c r="H11" s="21"/>
      <c r="I11" s="21"/>
      <c r="J11" s="21"/>
      <c r="K11" s="21"/>
      <c r="L11" s="21"/>
      <c r="M11" s="21"/>
      <c r="N11" s="21"/>
      <c r="O11" s="21"/>
      <c r="P11" s="21"/>
    </row>
    <row r="12" spans="1:16" x14ac:dyDescent="0.3">
      <c r="A12" s="10"/>
      <c r="B12" s="10"/>
      <c r="C12" s="11"/>
      <c r="E12" s="21"/>
      <c r="F12" s="21"/>
      <c r="G12" s="21"/>
      <c r="H12" s="21"/>
      <c r="I12" s="21"/>
      <c r="J12" s="21"/>
      <c r="K12" s="21"/>
      <c r="L12" s="21"/>
      <c r="M12" s="21"/>
      <c r="N12" s="21"/>
      <c r="O12" s="21"/>
      <c r="P12" s="21"/>
    </row>
    <row r="13" spans="1:16" x14ac:dyDescent="0.3">
      <c r="A13" s="10"/>
      <c r="B13" s="10"/>
      <c r="C13" s="11"/>
      <c r="E13" s="21"/>
      <c r="F13" s="21"/>
      <c r="G13" s="21"/>
      <c r="H13" s="21"/>
      <c r="I13" s="21"/>
      <c r="J13" s="21"/>
      <c r="K13" s="21"/>
      <c r="L13" s="21"/>
      <c r="M13" s="21"/>
      <c r="N13" s="21"/>
      <c r="O13" s="21"/>
      <c r="P13" s="21"/>
    </row>
    <row r="14" spans="1:16" x14ac:dyDescent="0.3">
      <c r="A14" s="10"/>
      <c r="B14" s="10"/>
      <c r="C14" s="11"/>
      <c r="E14" s="21"/>
      <c r="F14" s="21"/>
      <c r="G14" s="21"/>
      <c r="H14" s="21"/>
      <c r="I14" s="21"/>
      <c r="J14" s="21"/>
      <c r="K14" s="21"/>
      <c r="L14" s="21"/>
      <c r="M14" s="21"/>
      <c r="N14" s="21"/>
      <c r="O14" s="21"/>
      <c r="P14" s="21"/>
    </row>
    <row r="15" spans="1:16" x14ac:dyDescent="0.3">
      <c r="A15" s="10"/>
      <c r="B15" s="10"/>
      <c r="C15" s="11"/>
      <c r="E15" s="21"/>
      <c r="F15" s="21"/>
      <c r="G15" s="21"/>
      <c r="H15" s="21"/>
      <c r="I15" s="21"/>
      <c r="J15" s="21"/>
      <c r="K15" s="21"/>
      <c r="L15" s="21"/>
      <c r="M15" s="21"/>
      <c r="N15" s="21"/>
      <c r="O15" s="21"/>
      <c r="P15" s="21"/>
    </row>
    <row r="16" spans="1:16" x14ac:dyDescent="0.3">
      <c r="A16" s="10"/>
      <c r="B16" s="10"/>
      <c r="C16" s="11"/>
      <c r="E16" s="21"/>
      <c r="F16" s="21"/>
      <c r="G16" s="21"/>
      <c r="H16" s="21"/>
      <c r="I16" s="21"/>
      <c r="J16" s="21"/>
      <c r="K16" s="21"/>
      <c r="L16" s="21"/>
      <c r="M16" s="21"/>
      <c r="N16" s="21"/>
      <c r="O16" s="21"/>
      <c r="P16" s="21"/>
    </row>
    <row r="17" spans="1:16" x14ac:dyDescent="0.3">
      <c r="A17" s="10"/>
      <c r="B17" s="10"/>
      <c r="C17" s="11"/>
      <c r="E17" s="21"/>
      <c r="F17" s="21"/>
      <c r="G17" s="21"/>
      <c r="H17" s="21"/>
      <c r="I17" s="21"/>
      <c r="J17" s="21"/>
      <c r="K17" s="21"/>
      <c r="L17" s="21"/>
      <c r="M17" s="21"/>
      <c r="N17" s="21"/>
      <c r="O17" s="21"/>
      <c r="P17" s="21"/>
    </row>
    <row r="18" spans="1:16" x14ac:dyDescent="0.3">
      <c r="A18" s="10"/>
      <c r="B18" s="10"/>
      <c r="C18" s="11"/>
      <c r="E18" s="21"/>
      <c r="F18" s="21"/>
      <c r="G18" s="21"/>
      <c r="H18" s="21"/>
      <c r="I18" s="21"/>
      <c r="J18" s="21"/>
      <c r="K18" s="21"/>
      <c r="L18" s="21"/>
      <c r="M18" s="21"/>
      <c r="N18" s="21"/>
      <c r="O18" s="21"/>
      <c r="P18" s="21"/>
    </row>
    <row r="19" spans="1:16" x14ac:dyDescent="0.3">
      <c r="A19" s="10"/>
      <c r="B19" s="10"/>
      <c r="C19" s="11"/>
      <c r="E19" s="21"/>
      <c r="F19" s="21"/>
      <c r="G19" s="21"/>
      <c r="H19" s="21"/>
      <c r="I19" s="21"/>
      <c r="J19" s="21"/>
      <c r="K19" s="21"/>
      <c r="L19" s="21"/>
      <c r="M19" s="21"/>
      <c r="N19" s="21"/>
      <c r="O19" s="21"/>
      <c r="P19" s="21"/>
    </row>
    <row r="20" spans="1:16" x14ac:dyDescent="0.3">
      <c r="A20" s="10"/>
      <c r="B20" s="10"/>
      <c r="C20" s="11"/>
      <c r="E20" s="21"/>
      <c r="F20" s="21"/>
      <c r="G20" s="21"/>
      <c r="H20" s="21"/>
      <c r="I20" s="21"/>
      <c r="J20" s="21"/>
      <c r="K20" s="21"/>
      <c r="L20" s="21"/>
      <c r="M20" s="21"/>
      <c r="N20" s="21"/>
      <c r="O20" s="21"/>
      <c r="P20" s="21"/>
    </row>
    <row r="21" spans="1:16" x14ac:dyDescent="0.3">
      <c r="A21" s="10"/>
      <c r="B21" s="10"/>
      <c r="C21" s="11"/>
      <c r="E21" s="21"/>
      <c r="F21" s="21"/>
      <c r="G21" s="21"/>
      <c r="H21" s="21"/>
      <c r="I21" s="21"/>
      <c r="J21" s="21"/>
      <c r="K21" s="21"/>
      <c r="L21" s="21"/>
      <c r="M21" s="21"/>
      <c r="N21" s="21"/>
      <c r="O21" s="21"/>
      <c r="P21" s="21"/>
    </row>
    <row r="22" spans="1:16" x14ac:dyDescent="0.3">
      <c r="A22" s="10"/>
      <c r="B22" s="10"/>
      <c r="C22" s="11"/>
      <c r="E22" s="21"/>
      <c r="F22" s="21"/>
      <c r="G22" s="21"/>
      <c r="H22" s="21"/>
      <c r="I22" s="21"/>
      <c r="J22" s="21"/>
      <c r="K22" s="21"/>
      <c r="L22" s="21"/>
      <c r="M22" s="21"/>
      <c r="N22" s="21"/>
      <c r="O22" s="21"/>
      <c r="P22" s="21"/>
    </row>
    <row r="23" spans="1:16" x14ac:dyDescent="0.3">
      <c r="A23" s="10"/>
      <c r="B23" s="10"/>
      <c r="C23" s="11"/>
      <c r="E23" s="21"/>
      <c r="F23" s="21"/>
      <c r="G23" s="21"/>
      <c r="H23" s="21"/>
      <c r="I23" s="21"/>
      <c r="J23" s="21"/>
      <c r="K23" s="21"/>
      <c r="L23" s="21"/>
      <c r="M23" s="21"/>
      <c r="N23" s="21"/>
      <c r="O23" s="21"/>
      <c r="P23" s="21"/>
    </row>
    <row r="24" spans="1:16" x14ac:dyDescent="0.3">
      <c r="A24" s="10"/>
      <c r="B24" s="10"/>
      <c r="C24" s="11"/>
      <c r="E24" s="21"/>
      <c r="F24" s="21"/>
      <c r="G24" s="21"/>
      <c r="H24" s="21"/>
      <c r="I24" s="21"/>
      <c r="J24" s="21"/>
      <c r="K24" s="21"/>
      <c r="L24" s="21"/>
      <c r="M24" s="21"/>
      <c r="N24" s="21"/>
      <c r="O24" s="21"/>
      <c r="P24" s="21"/>
    </row>
    <row r="25" spans="1:16" x14ac:dyDescent="0.3">
      <c r="A25" s="10"/>
      <c r="B25" s="10"/>
      <c r="C25" s="11"/>
      <c r="E25" s="21"/>
      <c r="F25" s="21"/>
      <c r="G25" s="21"/>
      <c r="H25" s="21"/>
      <c r="I25" s="21"/>
      <c r="J25" s="21"/>
      <c r="K25" s="21"/>
      <c r="L25" s="21"/>
      <c r="M25" s="21"/>
      <c r="N25" s="21"/>
      <c r="O25" s="21"/>
      <c r="P25" s="21"/>
    </row>
    <row r="26" spans="1:16" x14ac:dyDescent="0.3">
      <c r="A26" s="10"/>
      <c r="B26" s="10"/>
      <c r="C26" s="11"/>
      <c r="E26" s="21"/>
      <c r="F26" s="21"/>
      <c r="G26" s="21"/>
      <c r="H26" s="21"/>
      <c r="I26" s="21"/>
      <c r="J26" s="21"/>
      <c r="K26" s="21"/>
      <c r="L26" s="21"/>
      <c r="M26" s="21"/>
      <c r="N26" s="21"/>
      <c r="O26" s="21"/>
      <c r="P26" s="21"/>
    </row>
    <row r="27" spans="1:16" x14ac:dyDescent="0.3">
      <c r="A27" s="10"/>
      <c r="B27" s="10"/>
      <c r="C27" s="11"/>
      <c r="E27" s="21"/>
      <c r="F27" s="21"/>
      <c r="G27" s="21"/>
      <c r="H27" s="21"/>
      <c r="I27" s="21"/>
      <c r="J27" s="21"/>
      <c r="K27" s="21"/>
      <c r="L27" s="21"/>
      <c r="M27" s="21"/>
      <c r="N27" s="21"/>
      <c r="O27" s="21"/>
      <c r="P27" s="21"/>
    </row>
    <row r="28" spans="1:16" x14ac:dyDescent="0.3">
      <c r="A28" s="10"/>
      <c r="B28" s="10"/>
      <c r="C28" s="11"/>
      <c r="E28" s="21"/>
      <c r="F28" s="21"/>
      <c r="G28" s="21"/>
      <c r="H28" s="21"/>
      <c r="I28" s="21"/>
      <c r="J28" s="21"/>
      <c r="K28" s="21"/>
      <c r="L28" s="21"/>
      <c r="M28" s="21"/>
      <c r="N28" s="21"/>
      <c r="O28" s="21"/>
      <c r="P28" s="21"/>
    </row>
    <row r="29" spans="1:16" x14ac:dyDescent="0.3">
      <c r="A29" s="10"/>
      <c r="B29" s="10"/>
      <c r="C29" s="11"/>
      <c r="E29" s="21"/>
      <c r="F29" s="21"/>
      <c r="G29" s="21"/>
      <c r="H29" s="21"/>
      <c r="I29" s="21"/>
      <c r="J29" s="21"/>
      <c r="K29" s="21"/>
      <c r="L29" s="21"/>
      <c r="M29" s="21"/>
      <c r="N29" s="21"/>
      <c r="O29" s="21"/>
      <c r="P29" s="21"/>
    </row>
    <row r="30" spans="1:16" x14ac:dyDescent="0.3">
      <c r="A30" s="10"/>
      <c r="B30" s="10"/>
      <c r="C30" s="11"/>
      <c r="E30" s="21"/>
      <c r="F30" s="21"/>
      <c r="G30" s="21"/>
      <c r="H30" s="21"/>
      <c r="I30" s="21"/>
      <c r="J30" s="21"/>
      <c r="K30" s="21"/>
      <c r="L30" s="21"/>
      <c r="M30" s="21"/>
      <c r="N30" s="21"/>
      <c r="O30" s="21"/>
      <c r="P30" s="21"/>
    </row>
    <row r="31" spans="1:16" x14ac:dyDescent="0.3">
      <c r="A31" s="10"/>
      <c r="B31" s="10"/>
      <c r="C31" s="11"/>
      <c r="E31" s="21"/>
      <c r="F31" s="21"/>
      <c r="G31" s="21"/>
      <c r="H31" s="21"/>
      <c r="I31" s="21"/>
      <c r="J31" s="21"/>
      <c r="K31" s="21"/>
      <c r="L31" s="21"/>
      <c r="M31" s="21"/>
      <c r="N31" s="21"/>
      <c r="O31" s="21"/>
      <c r="P31" s="21"/>
    </row>
    <row r="32" spans="1:16" x14ac:dyDescent="0.3">
      <c r="A32" s="10"/>
      <c r="B32" s="10"/>
      <c r="C32" s="11"/>
      <c r="E32" s="21"/>
      <c r="F32" s="21"/>
      <c r="G32" s="21"/>
      <c r="H32" s="21"/>
      <c r="I32" s="21"/>
      <c r="J32" s="21"/>
      <c r="K32" s="21"/>
      <c r="L32" s="21"/>
      <c r="M32" s="21"/>
      <c r="N32" s="21"/>
      <c r="O32" s="21"/>
      <c r="P32" s="21"/>
    </row>
    <row r="33" spans="1:16" x14ac:dyDescent="0.3">
      <c r="A33" s="10"/>
      <c r="B33" s="10"/>
      <c r="C33" s="11"/>
      <c r="E33" s="21"/>
      <c r="F33" s="21"/>
      <c r="G33" s="21"/>
      <c r="H33" s="21"/>
      <c r="I33" s="21"/>
      <c r="J33" s="21"/>
      <c r="K33" s="21"/>
      <c r="L33" s="21"/>
      <c r="M33" s="21"/>
      <c r="N33" s="21"/>
      <c r="O33" s="21"/>
      <c r="P33" s="21"/>
    </row>
    <row r="34" spans="1:16" x14ac:dyDescent="0.3">
      <c r="A34" s="10"/>
      <c r="B34" s="10"/>
      <c r="C34" s="11"/>
      <c r="E34" s="21"/>
      <c r="F34" s="21"/>
      <c r="G34" s="21"/>
      <c r="H34" s="21"/>
      <c r="I34" s="21"/>
      <c r="J34" s="21"/>
      <c r="K34" s="21"/>
      <c r="L34" s="21"/>
      <c r="M34" s="21"/>
      <c r="N34" s="21"/>
      <c r="O34" s="21"/>
      <c r="P34" s="21"/>
    </row>
    <row r="35" spans="1:16" x14ac:dyDescent="0.3">
      <c r="A35" s="10"/>
      <c r="B35" s="10"/>
      <c r="C35" s="11"/>
      <c r="E35" s="21"/>
      <c r="F35" s="21"/>
      <c r="G35" s="21"/>
      <c r="H35" s="21"/>
      <c r="I35" s="21"/>
      <c r="J35" s="21"/>
      <c r="K35" s="21"/>
      <c r="L35" s="21"/>
      <c r="M35" s="21"/>
      <c r="N35" s="21"/>
      <c r="O35" s="21"/>
      <c r="P35" s="21"/>
    </row>
    <row r="36" spans="1:16" x14ac:dyDescent="0.3">
      <c r="A36" s="10"/>
      <c r="B36" s="10"/>
      <c r="C36" s="11"/>
      <c r="E36" s="21"/>
      <c r="F36" s="21"/>
      <c r="G36" s="21"/>
      <c r="H36" s="21"/>
      <c r="I36" s="21"/>
      <c r="J36" s="21"/>
      <c r="K36" s="21"/>
      <c r="L36" s="21"/>
      <c r="M36" s="21"/>
      <c r="N36" s="21"/>
      <c r="O36" s="21"/>
      <c r="P36" s="21"/>
    </row>
    <row r="37" spans="1:16" x14ac:dyDescent="0.3">
      <c r="A37" s="10"/>
      <c r="B37" s="10"/>
      <c r="C37" s="11"/>
      <c r="E37" s="21"/>
      <c r="F37" s="21"/>
      <c r="G37" s="21"/>
      <c r="H37" s="21"/>
      <c r="I37" s="21"/>
      <c r="J37" s="21"/>
      <c r="K37" s="21"/>
      <c r="L37" s="21"/>
      <c r="M37" s="21"/>
      <c r="N37" s="21"/>
      <c r="O37" s="21"/>
      <c r="P37" s="21"/>
    </row>
    <row r="38" spans="1:16" x14ac:dyDescent="0.3">
      <c r="A38" s="10"/>
      <c r="B38" s="10"/>
      <c r="C38" s="11"/>
      <c r="E38" s="21"/>
      <c r="F38" s="21"/>
      <c r="G38" s="21"/>
      <c r="H38" s="21"/>
      <c r="I38" s="21"/>
      <c r="J38" s="21"/>
      <c r="K38" s="21"/>
      <c r="L38" s="21"/>
      <c r="M38" s="21"/>
      <c r="N38" s="21"/>
      <c r="O38" s="21"/>
      <c r="P38" s="21"/>
    </row>
    <row r="39" spans="1:16" x14ac:dyDescent="0.3">
      <c r="A39" s="10"/>
      <c r="B39" s="10"/>
      <c r="C39" s="11"/>
      <c r="E39" s="21"/>
      <c r="F39" s="21"/>
      <c r="G39" s="21"/>
      <c r="H39" s="21"/>
      <c r="I39" s="21"/>
      <c r="J39" s="21"/>
      <c r="K39" s="21"/>
      <c r="L39" s="21"/>
      <c r="M39" s="21"/>
      <c r="N39" s="21"/>
      <c r="O39" s="21"/>
      <c r="P39" s="21"/>
    </row>
    <row r="40" spans="1:16" x14ac:dyDescent="0.3">
      <c r="A40" s="10"/>
      <c r="B40" s="10"/>
      <c r="C40" s="11"/>
      <c r="E40" s="21"/>
      <c r="F40" s="21"/>
      <c r="G40" s="21"/>
      <c r="H40" s="21"/>
      <c r="I40" s="21"/>
      <c r="J40" s="21"/>
      <c r="K40" s="21"/>
      <c r="L40" s="21"/>
      <c r="M40" s="21"/>
      <c r="N40" s="21"/>
      <c r="O40" s="21"/>
      <c r="P40" s="21"/>
    </row>
    <row r="41" spans="1:16" x14ac:dyDescent="0.3">
      <c r="A41" s="10"/>
      <c r="B41" s="10"/>
      <c r="C41" s="11"/>
      <c r="E41" s="21"/>
      <c r="F41" s="21"/>
      <c r="G41" s="21"/>
      <c r="H41" s="21"/>
      <c r="I41" s="21"/>
      <c r="J41" s="21"/>
      <c r="K41" s="21"/>
      <c r="L41" s="21"/>
      <c r="M41" s="21"/>
      <c r="N41" s="21"/>
      <c r="O41" s="21"/>
      <c r="P41" s="21"/>
    </row>
    <row r="42" spans="1:16" x14ac:dyDescent="0.3">
      <c r="A42" s="10"/>
      <c r="B42" s="10"/>
      <c r="C42" s="11"/>
      <c r="E42" s="21"/>
      <c r="F42" s="21"/>
      <c r="G42" s="21"/>
      <c r="H42" s="21"/>
      <c r="I42" s="21"/>
      <c r="J42" s="21"/>
      <c r="K42" s="21"/>
      <c r="L42" s="21"/>
      <c r="M42" s="21"/>
      <c r="N42" s="21"/>
      <c r="O42" s="21"/>
      <c r="P42" s="21"/>
    </row>
    <row r="43" spans="1:16" x14ac:dyDescent="0.3">
      <c r="A43" s="10"/>
      <c r="B43" s="10"/>
      <c r="C43" s="11"/>
      <c r="E43" s="21"/>
      <c r="F43" s="21"/>
      <c r="G43" s="21"/>
      <c r="H43" s="21"/>
      <c r="I43" s="21"/>
      <c r="J43" s="21"/>
      <c r="K43" s="21"/>
      <c r="L43" s="21"/>
      <c r="M43" s="21"/>
      <c r="N43" s="21"/>
      <c r="O43" s="21"/>
      <c r="P43" s="21"/>
    </row>
    <row r="44" spans="1:16" x14ac:dyDescent="0.3">
      <c r="A44" s="10"/>
      <c r="B44" s="10"/>
      <c r="C44" s="11"/>
      <c r="E44" s="21"/>
      <c r="F44" s="21"/>
      <c r="G44" s="21"/>
      <c r="H44" s="21"/>
      <c r="I44" s="21"/>
      <c r="J44" s="21"/>
      <c r="K44" s="21"/>
      <c r="L44" s="21"/>
      <c r="M44" s="21"/>
      <c r="N44" s="21"/>
      <c r="O44" s="21"/>
      <c r="P44" s="21"/>
    </row>
    <row r="45" spans="1:16" x14ac:dyDescent="0.3">
      <c r="A45" s="10"/>
      <c r="B45" s="10"/>
      <c r="C45" s="11"/>
      <c r="E45" s="21"/>
      <c r="F45" s="21"/>
      <c r="G45" s="21"/>
      <c r="H45" s="21"/>
      <c r="I45" s="21"/>
      <c r="J45" s="21"/>
      <c r="K45" s="21"/>
      <c r="L45" s="21"/>
      <c r="M45" s="21"/>
      <c r="N45" s="21"/>
      <c r="O45" s="21"/>
      <c r="P45" s="21"/>
    </row>
    <row r="46" spans="1:16" x14ac:dyDescent="0.3">
      <c r="A46" s="10"/>
      <c r="B46" s="10"/>
      <c r="C46" s="11"/>
      <c r="E46" s="21"/>
      <c r="F46" s="21"/>
      <c r="G46" s="21"/>
      <c r="H46" s="21"/>
      <c r="I46" s="21"/>
      <c r="J46" s="21"/>
      <c r="K46" s="21"/>
      <c r="L46" s="21"/>
      <c r="M46" s="21"/>
      <c r="N46" s="21"/>
      <c r="O46" s="21"/>
      <c r="P46" s="21"/>
    </row>
    <row r="47" spans="1:16" x14ac:dyDescent="0.3">
      <c r="A47" s="10"/>
      <c r="B47" s="10"/>
      <c r="C47" s="11"/>
      <c r="E47" s="21"/>
      <c r="F47" s="21"/>
      <c r="G47" s="21"/>
      <c r="H47" s="21"/>
      <c r="I47" s="21"/>
      <c r="J47" s="21"/>
      <c r="K47" s="21"/>
      <c r="L47" s="21"/>
      <c r="M47" s="21"/>
      <c r="N47" s="21"/>
      <c r="O47" s="21"/>
      <c r="P47" s="21"/>
    </row>
    <row r="48" spans="1:16" x14ac:dyDescent="0.3">
      <c r="A48" s="10"/>
      <c r="B48" s="10"/>
      <c r="C48" s="11"/>
      <c r="E48" s="21"/>
      <c r="F48" s="21"/>
      <c r="G48" s="21"/>
      <c r="H48" s="21"/>
      <c r="I48" s="21"/>
      <c r="J48" s="21"/>
      <c r="K48" s="21"/>
      <c r="L48" s="21"/>
      <c r="M48" s="21"/>
      <c r="N48" s="21"/>
      <c r="O48" s="21"/>
      <c r="P48" s="21"/>
    </row>
    <row r="49" spans="1:16" x14ac:dyDescent="0.3">
      <c r="A49" s="10"/>
      <c r="B49" s="10"/>
      <c r="C49" s="11"/>
      <c r="E49" s="21"/>
      <c r="F49" s="21"/>
      <c r="G49" s="21"/>
      <c r="H49" s="21"/>
      <c r="I49" s="21"/>
      <c r="J49" s="21"/>
      <c r="K49" s="21"/>
      <c r="L49" s="21"/>
      <c r="M49" s="21"/>
      <c r="N49" s="21"/>
      <c r="O49" s="21"/>
      <c r="P49" s="21"/>
    </row>
    <row r="50" spans="1:16" x14ac:dyDescent="0.3">
      <c r="A50" s="10"/>
      <c r="B50" s="10"/>
      <c r="C50" s="11"/>
      <c r="E50" s="21"/>
      <c r="F50" s="21"/>
      <c r="G50" s="21"/>
      <c r="H50" s="21"/>
      <c r="I50" s="21"/>
      <c r="J50" s="21"/>
      <c r="K50" s="21"/>
      <c r="L50" s="21"/>
      <c r="M50" s="21"/>
      <c r="N50" s="21"/>
      <c r="O50" s="21"/>
      <c r="P50" s="21"/>
    </row>
    <row r="51" spans="1:16" x14ac:dyDescent="0.3">
      <c r="A51" s="10"/>
      <c r="B51" s="10"/>
      <c r="C51" s="11"/>
      <c r="E51" s="21"/>
      <c r="F51" s="21"/>
      <c r="G51" s="21"/>
      <c r="H51" s="21"/>
      <c r="I51" s="21"/>
      <c r="J51" s="21"/>
      <c r="K51" s="21"/>
      <c r="L51" s="21"/>
      <c r="M51" s="21"/>
      <c r="N51" s="21"/>
      <c r="O51" s="21"/>
      <c r="P51" s="21"/>
    </row>
    <row r="52" spans="1:16" x14ac:dyDescent="0.3">
      <c r="A52" s="10"/>
      <c r="B52" s="10"/>
      <c r="C52" s="11"/>
      <c r="E52" s="21"/>
      <c r="F52" s="21"/>
      <c r="G52" s="21"/>
      <c r="H52" s="21"/>
      <c r="I52" s="21"/>
      <c r="J52" s="21"/>
      <c r="K52" s="21"/>
      <c r="L52" s="21"/>
      <c r="M52" s="21"/>
      <c r="N52" s="21"/>
      <c r="O52" s="21"/>
      <c r="P52" s="21"/>
    </row>
    <row r="53" spans="1:16" x14ac:dyDescent="0.3">
      <c r="A53" s="10"/>
      <c r="B53" s="10"/>
      <c r="C53" s="11"/>
      <c r="E53" s="21"/>
      <c r="F53" s="21"/>
      <c r="G53" s="21"/>
      <c r="H53" s="21"/>
      <c r="I53" s="21"/>
      <c r="J53" s="21"/>
      <c r="K53" s="21"/>
      <c r="L53" s="21"/>
      <c r="M53" s="21"/>
      <c r="N53" s="21"/>
      <c r="O53" s="21"/>
      <c r="P53" s="21"/>
    </row>
    <row r="54" spans="1:16" x14ac:dyDescent="0.3">
      <c r="A54" s="10"/>
      <c r="B54" s="10"/>
      <c r="C54" s="11"/>
      <c r="E54" s="21"/>
      <c r="F54" s="21"/>
      <c r="G54" s="21"/>
      <c r="H54" s="21"/>
      <c r="I54" s="21"/>
      <c r="J54" s="21"/>
      <c r="K54" s="21"/>
      <c r="L54" s="21"/>
      <c r="M54" s="21"/>
      <c r="N54" s="21"/>
      <c r="O54" s="21"/>
      <c r="P54" s="21"/>
    </row>
    <row r="55" spans="1:16" x14ac:dyDescent="0.3">
      <c r="A55" s="10"/>
      <c r="B55" s="10"/>
      <c r="C55" s="11"/>
      <c r="E55" s="21"/>
      <c r="F55" s="21"/>
      <c r="G55" s="21"/>
      <c r="H55" s="21"/>
      <c r="I55" s="21"/>
      <c r="J55" s="21"/>
      <c r="K55" s="21"/>
      <c r="L55" s="21"/>
      <c r="M55" s="21"/>
      <c r="N55" s="21"/>
      <c r="O55" s="21"/>
      <c r="P55" s="21"/>
    </row>
    <row r="56" spans="1:16" x14ac:dyDescent="0.3">
      <c r="A56" s="10"/>
      <c r="B56" s="10"/>
      <c r="C56" s="11"/>
      <c r="E56" s="21"/>
      <c r="F56" s="21"/>
      <c r="G56" s="21"/>
      <c r="H56" s="21"/>
      <c r="I56" s="21"/>
      <c r="J56" s="21"/>
      <c r="K56" s="21"/>
      <c r="L56" s="21"/>
      <c r="M56" s="21"/>
      <c r="N56" s="21"/>
      <c r="O56" s="21"/>
      <c r="P56" s="21"/>
    </row>
    <row r="57" spans="1:16" x14ac:dyDescent="0.3">
      <c r="C57" s="19"/>
      <c r="D57" s="19"/>
      <c r="E57" s="19"/>
      <c r="F57" s="19"/>
      <c r="G57" s="19"/>
      <c r="H57" s="19"/>
      <c r="L57" s="19"/>
    </row>
  </sheetData>
  <sheetProtection password="CC7B" sheet="1" objects="1" scenarios="1" insertRows="0" selectLockedCells="1"/>
  <mergeCells count="3">
    <mergeCell ref="E4:N4"/>
    <mergeCell ref="P4:P6"/>
    <mergeCell ref="A7:B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E2L 0837 Paper 1 </vt:lpstr>
      <vt:lpstr>E2L 0837 Paper 2</vt:lpstr>
      <vt:lpstr>E2L 0837 Paper 3</vt:lpstr>
      <vt:lpstr>E2L 0837 Paper 1, 2 and 3</vt:lpstr>
      <vt:lpstr>Year Group</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2020-05-06T09:51:42Z</dcterms:modified>
</cp:coreProperties>
</file>